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Zutaute\Desktop\AAAA DOKUMENTAI\ASFALTAVIMAS\3 EILES SARASAS\2025 tikslinimas\"/>
    </mc:Choice>
  </mc:AlternateContent>
  <xr:revisionPtr revIDLastSave="0" documentId="13_ncr:1_{C61C12EB-DD44-48C4-B3F0-43D4BA123E1B}" xr6:coauthVersionLast="47" xr6:coauthVersionMax="47" xr10:uidLastSave="{00000000-0000-0000-0000-000000000000}"/>
  <workbookProtection workbookAlgorithmName="SHA-512" workbookHashValue="kDDeSEwM1VxHPH94mXdpMsTt91H1JV4GptayqinsL1WZ1oNPJWw0ibOBIV5yLdgwdXIPE5m/v8mI+ohEiwOgHQ==" workbookSaltValue="00FEJwDDt40hPMeQIEZ48g==" workbookSpinCount="100000" lockStructure="1"/>
  <bookViews>
    <workbookView xWindow="-120" yWindow="-120" windowWidth="29040" windowHeight="15720" xr2:uid="{E37894EB-736E-46BF-87EA-DDA29FA239CB}"/>
  </bookViews>
  <sheets>
    <sheet name="ASFALTAVIMO SARAŠAS" sheetId="4" r:id="rId1"/>
    <sheet name="1. Gyventojų tankumas" sheetId="22" r:id="rId2"/>
    <sheet name="2. Gatves kategorija" sheetId="21" r:id="rId3"/>
    <sheet name="3. Gretimybės" sheetId="7" r:id="rId4"/>
    <sheet name="4. Jungtis su rajonu" sheetId="6" r:id="rId5"/>
    <sheet name="5. Viešasis transportas" sheetId="10" r:id="rId6"/>
    <sheet name="6. Oro kokybės planas" sheetId="15" r:id="rId7"/>
  </sheets>
  <definedNames>
    <definedName name="_xlnm._FilterDatabase" localSheetId="2" hidden="1">'2. Gatves kategorija'!$A$2:$C$2</definedName>
    <definedName name="_xlnm._FilterDatabase" localSheetId="3" hidden="1">'3. Gretimybės'!$A$2:$B$2</definedName>
    <definedName name="_xlnm._FilterDatabase" localSheetId="4" hidden="1">'4. Jungtis su rajonu'!$A$2:$B$2</definedName>
    <definedName name="_xlnm._FilterDatabase" localSheetId="5" hidden="1">'5. Viešasis transportas'!$A$2:$B$2</definedName>
    <definedName name="_xlnm._FilterDatabase" localSheetId="6" hidden="1">'6. Oro kokybės planas'!$A$1:$E$14</definedName>
    <definedName name="_xlnm._FilterDatabase" localSheetId="0" hidden="1">'ASFALTAVIMO SARAŠAS'!$C$3:$Q$3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3" i="4" l="1"/>
  <c r="Q57" i="4"/>
  <c r="Q66" i="4"/>
  <c r="Q64" i="4"/>
  <c r="Q50" i="4"/>
  <c r="Q56" i="4"/>
  <c r="Q73" i="4"/>
  <c r="Q76" i="4"/>
  <c r="Q61" i="4"/>
  <c r="Q67" i="4"/>
  <c r="Q60" i="4"/>
  <c r="Q80" i="4"/>
  <c r="Q91" i="4"/>
  <c r="Q86" i="4"/>
  <c r="Q74" i="4"/>
  <c r="Q77" i="4"/>
  <c r="Q99" i="4"/>
  <c r="Q89" i="4"/>
  <c r="Q108" i="4"/>
  <c r="Q93" i="4"/>
  <c r="Q98" i="4"/>
  <c r="Q104" i="4"/>
  <c r="Q114" i="4"/>
  <c r="Q115" i="4"/>
  <c r="Q120" i="4"/>
  <c r="Q72" i="4"/>
  <c r="Q71" i="4"/>
  <c r="F96" i="4" l="1"/>
  <c r="Q96" i="4" s="1"/>
  <c r="F63" i="4"/>
  <c r="Q63" i="4" s="1"/>
  <c r="F107" i="4"/>
  <c r="Q107" i="4" s="1"/>
  <c r="F87" i="4"/>
  <c r="Q87" i="4" s="1"/>
  <c r="F84" i="4"/>
  <c r="Q84" i="4" s="1"/>
  <c r="F94" i="4"/>
  <c r="Q94" i="4" s="1"/>
  <c r="F102" i="4"/>
  <c r="Q102" i="4" s="1"/>
  <c r="F103" i="4"/>
  <c r="Q103" i="4" s="1"/>
  <c r="F100" i="4"/>
  <c r="Q100" i="4" s="1"/>
  <c r="F111" i="4"/>
  <c r="Q111" i="4" s="1"/>
  <c r="F101" i="4"/>
  <c r="Q101" i="4" s="1"/>
  <c r="F49" i="4" l="1"/>
  <c r="Q49" i="4" s="1"/>
  <c r="F90" i="4" l="1"/>
  <c r="Q90" i="4" s="1"/>
  <c r="F59" i="4" l="1"/>
  <c r="Q59" i="4" s="1"/>
  <c r="F44" i="4"/>
  <c r="Q44" i="4" s="1"/>
  <c r="F83" i="4"/>
  <c r="Q83" i="4" s="1"/>
  <c r="F97" i="4"/>
  <c r="Q97" i="4" s="1"/>
  <c r="F69" i="4"/>
  <c r="Q69" i="4" s="1"/>
  <c r="F123" i="4"/>
  <c r="Q123" i="4" s="1"/>
  <c r="F121" i="4"/>
  <c r="Q121" i="4" s="1"/>
  <c r="F124" i="4"/>
  <c r="Q124" i="4" s="1"/>
  <c r="F95" i="4"/>
  <c r="Q95" i="4" s="1"/>
  <c r="F62" i="4"/>
  <c r="Q62" i="4" s="1"/>
  <c r="F46" i="4"/>
  <c r="Q46" i="4" s="1"/>
  <c r="F122" i="4"/>
  <c r="Q122" i="4" s="1"/>
  <c r="F88" i="4"/>
  <c r="Q88" i="4" s="1"/>
  <c r="F113" i="4"/>
  <c r="Q113" i="4" s="1"/>
  <c r="F51" i="4"/>
  <c r="Q51" i="4" s="1"/>
  <c r="F65" i="4"/>
  <c r="Q65" i="4" s="1"/>
  <c r="F78" i="4"/>
  <c r="Q78" i="4" s="1"/>
  <c r="F109" i="4"/>
  <c r="Q109" i="4" s="1"/>
  <c r="F52" i="4"/>
  <c r="Q52" i="4" s="1"/>
  <c r="F85" i="4"/>
  <c r="Q85" i="4" s="1"/>
  <c r="F55" i="4"/>
  <c r="Q55" i="4" s="1"/>
  <c r="F92" i="4"/>
  <c r="Q92" i="4" s="1"/>
  <c r="F125" i="4"/>
  <c r="Q125" i="4" s="1"/>
  <c r="F47" i="4"/>
  <c r="Q47" i="4" s="1"/>
  <c r="F112" i="4"/>
  <c r="Q112" i="4" s="1"/>
  <c r="F81" i="4"/>
  <c r="Q81" i="4" s="1"/>
  <c r="F48" i="4"/>
  <c r="Q48" i="4" s="1"/>
  <c r="F116" i="4"/>
  <c r="Q116" i="4" s="1"/>
  <c r="F58" i="4"/>
  <c r="Q58" i="4" s="1"/>
  <c r="F70" i="4"/>
  <c r="Q70" i="4" s="1"/>
  <c r="F54" i="4"/>
  <c r="Q54" i="4" s="1"/>
  <c r="F117" i="4"/>
  <c r="Q117" i="4" s="1"/>
  <c r="F118" i="4"/>
  <c r="Q118" i="4" s="1"/>
  <c r="F110" i="4"/>
  <c r="Q110" i="4" s="1"/>
  <c r="F68" i="4"/>
  <c r="Q68" i="4" s="1"/>
  <c r="F106" i="4"/>
  <c r="Q106" i="4" s="1"/>
  <c r="F105" i="4"/>
  <c r="Q105" i="4" s="1"/>
  <c r="F82" i="4"/>
  <c r="Q82" i="4" s="1"/>
  <c r="F45" i="4"/>
  <c r="Q45" i="4" s="1"/>
  <c r="F42" i="4"/>
  <c r="Q42" i="4" s="1"/>
  <c r="F79" i="4"/>
  <c r="Q79" i="4" s="1"/>
  <c r="F43" i="4"/>
  <c r="Q43" i="4" s="1"/>
  <c r="F119" i="4"/>
  <c r="Q119" i="4" s="1"/>
  <c r="F75" i="4"/>
  <c r="Q75" i="4" s="1"/>
</calcChain>
</file>

<file path=xl/sharedStrings.xml><?xml version="1.0" encoding="utf-8"?>
<sst xmlns="http://schemas.openxmlformats.org/spreadsheetml/2006/main" count="788" uniqueCount="213">
  <si>
    <t>#</t>
  </si>
  <si>
    <t>Id</t>
  </si>
  <si>
    <t>Gatve</t>
  </si>
  <si>
    <t>Atkarpa</t>
  </si>
  <si>
    <t>Ne</t>
  </si>
  <si>
    <t>Taip</t>
  </si>
  <si>
    <t>Raguvos takas</t>
  </si>
  <si>
    <t>Kulpės g,</t>
  </si>
  <si>
    <t>nuo Tauro g, iki Nr, 42</t>
  </si>
  <si>
    <t>nuo Utenos g, iki Skuodo g, Nr, 2C</t>
  </si>
  <si>
    <t>Skalvių g, iki Baltų g,</t>
  </si>
  <si>
    <t>Nuo Šilubalio iki Ukmergės g,</t>
  </si>
  <si>
    <t>Mažvydo, M, g,</t>
  </si>
  <si>
    <t>Kalniškių g,</t>
  </si>
  <si>
    <t>nuo Šatrijos g, ir Vykinto g,</t>
  </si>
  <si>
    <t>nuo Mažvydo iki Šaiulių raj, ribos</t>
  </si>
  <si>
    <t>Baltų g,- Sembos g,</t>
  </si>
  <si>
    <t>nuo Sembos g, iki Tyravos g,</t>
  </si>
  <si>
    <t>Miglės g,</t>
  </si>
  <si>
    <t>Nuo V, Bielskio g, iki Mirtų g, 13</t>
  </si>
  <si>
    <t>Nuo Kėdainių g, iki Ukmergės g, 84</t>
  </si>
  <si>
    <t>Nuo Ukmergės g, iki Viržių g, 13</t>
  </si>
  <si>
    <t>Balas</t>
  </si>
  <si>
    <t>Viešas transportas</t>
  </si>
  <si>
    <t>GRETIMYBĖS</t>
  </si>
  <si>
    <t>Jungtis su rajono teritorija</t>
  </si>
  <si>
    <t>Gatvė</t>
  </si>
  <si>
    <t>1 kriterijus</t>
  </si>
  <si>
    <t>3 kriterijus</t>
  </si>
  <si>
    <t>4 kriterijus</t>
  </si>
  <si>
    <t>5 kriterijus</t>
  </si>
  <si>
    <t>6 kriterijus</t>
  </si>
  <si>
    <t>2 kriterijus</t>
  </si>
  <si>
    <t>4.1. lentelė</t>
  </si>
  <si>
    <t>Veda į botanikos sodą ir su juo ribojasi</t>
  </si>
  <si>
    <t>Privežamasis aut.m. Nr.P3</t>
  </si>
  <si>
    <t>Vinkšnėnų g.</t>
  </si>
  <si>
    <t>Mažvydo g.</t>
  </si>
  <si>
    <t>Notangos g.</t>
  </si>
  <si>
    <t>7 kriterijus</t>
  </si>
  <si>
    <t>nėra</t>
  </si>
  <si>
    <t>Veda prie Talkšos ežero</t>
  </si>
  <si>
    <t>Duomenys pagal Šiaulių miesto transporto specialųjį planą, kuris skelbiamas viešai https://maps.siauliai.lt/portal/apps/webappviewer/index.html?id=ad1c61d9f5564410ab64524dd4d749ff</t>
  </si>
  <si>
    <t>Tilvikų g.</t>
  </si>
  <si>
    <t>Mažoji g.</t>
  </si>
  <si>
    <t>Siauroji g.</t>
  </si>
  <si>
    <t>Skirgailos g.</t>
  </si>
  <si>
    <t>Dzidiškės g.</t>
  </si>
  <si>
    <t>Paitaičių g.</t>
  </si>
  <si>
    <t>Spyglių g.</t>
  </si>
  <si>
    <t>Į didelių gabaritų atliekų surinkimo aikštelę</t>
  </si>
  <si>
    <t>D1</t>
  </si>
  <si>
    <t>C2</t>
  </si>
  <si>
    <t xml:space="preserve">Bačiūnų g. </t>
  </si>
  <si>
    <t>Gretimybės</t>
  </si>
  <si>
    <t>Jungtis su rajono sav.</t>
  </si>
  <si>
    <t>Gatves kategorija</t>
  </si>
  <si>
    <t>Oro kokybės planas</t>
  </si>
  <si>
    <t>Prisidėjimas privačiomis lėšomis</t>
  </si>
  <si>
    <t>Gatvės išdėstytos asfaltavimo prioriteto tvarka</t>
  </si>
  <si>
    <t>Tankis, gyventojų skaičius, tenkantis 100 m žvyruotos gatvės = balas</t>
  </si>
  <si>
    <r>
      <t>*PASTABOS</t>
    </r>
    <r>
      <rPr>
        <b/>
        <sz val="11"/>
        <color theme="1"/>
        <rFont val="Calibri"/>
        <family val="2"/>
        <charset val="186"/>
      </rPr>
      <t>:</t>
    </r>
  </si>
  <si>
    <t>Nidos g. su Slėnio g. jungtimi</t>
  </si>
  <si>
    <t>Ukmergės g.</t>
  </si>
  <si>
    <t>Druskininkų g.</t>
  </si>
  <si>
    <t>Artojų g.</t>
  </si>
  <si>
    <t>Vilijos g.</t>
  </si>
  <si>
    <t>Jotvingių g.</t>
  </si>
  <si>
    <t>Sprudeikos g.</t>
  </si>
  <si>
    <t>Numerių g.</t>
  </si>
  <si>
    <t>Audros skg.</t>
  </si>
  <si>
    <t>Mirtų g.</t>
  </si>
  <si>
    <t>Luknės g.</t>
  </si>
  <si>
    <t>Skrydžio g.</t>
  </si>
  <si>
    <t>Ilgoji g.</t>
  </si>
  <si>
    <t>Pikeliškės g.</t>
  </si>
  <si>
    <t>Plungės g.</t>
  </si>
  <si>
    <t>Skuodo g.</t>
  </si>
  <si>
    <t>Kalniškių g.</t>
  </si>
  <si>
    <t>Nendrių g.</t>
  </si>
  <si>
    <t>Miglės g.</t>
  </si>
  <si>
    <t>Papievių g.</t>
  </si>
  <si>
    <t>Žiemgalių g.</t>
  </si>
  <si>
    <t>Šeduvos g.</t>
  </si>
  <si>
    <t>Margių g.</t>
  </si>
  <si>
    <t>Kristianstado g.</t>
  </si>
  <si>
    <t>Kulpės g.</t>
  </si>
  <si>
    <t>Viržių g.</t>
  </si>
  <si>
    <t>Šilubalio g.</t>
  </si>
  <si>
    <t>Skalvių g.</t>
  </si>
  <si>
    <t>Vijolės g.</t>
  </si>
  <si>
    <t>Vaivorykštės g.</t>
  </si>
  <si>
    <t>Ventos g.</t>
  </si>
  <si>
    <t>Tolminkiemio g.</t>
  </si>
  <si>
    <t>Pumpučių g.</t>
  </si>
  <si>
    <t>Aido skg.</t>
  </si>
  <si>
    <t>Noreikių g.</t>
  </si>
  <si>
    <t>Kalnelio g.</t>
  </si>
  <si>
    <t>Mažosios Lietuvos g.</t>
  </si>
  <si>
    <t>Erdvės g.</t>
  </si>
  <si>
    <t>Pempių g.</t>
  </si>
  <si>
    <t>Mėlynių g.</t>
  </si>
  <si>
    <t>Panevėžio g.</t>
  </si>
  <si>
    <t>Treniotos g.</t>
  </si>
  <si>
    <t>Spanguolių g.</t>
  </si>
  <si>
    <t>Raseinių g.</t>
  </si>
  <si>
    <t>Krantinės g.</t>
  </si>
  <si>
    <t>Luponės g.</t>
  </si>
  <si>
    <t>Vismanto g.</t>
  </si>
  <si>
    <t>Bruknių g.</t>
  </si>
  <si>
    <t>Dubysos g.</t>
  </si>
  <si>
    <t>Piktmiškio g.</t>
  </si>
  <si>
    <t>Erškėčių g.</t>
  </si>
  <si>
    <t>Daumanto g.</t>
  </si>
  <si>
    <t>Kauno g.</t>
  </si>
  <si>
    <t>Trumpiškių g.</t>
  </si>
  <si>
    <t>Lingailių g.</t>
  </si>
  <si>
    <t>Lizdeikos g.</t>
  </si>
  <si>
    <t>Užmiesčio g.</t>
  </si>
  <si>
    <t>Vykinto g.</t>
  </si>
  <si>
    <t>BENDRAS BALAS</t>
  </si>
  <si>
    <t>Gatvės kategorija</t>
  </si>
  <si>
    <t>GATVIŲ ASFALTAVIMO EILĖS TVARKA SĄRAŠAS</t>
  </si>
  <si>
    <t>Pagrindimas</t>
  </si>
  <si>
    <t>Gyventojų tankumui įvertinti naudoti duomenys:</t>
  </si>
  <si>
    <t>1. Faktinis žvyruotos gatvės ilgis, pamatuotas geoinformacinėmis priemonėmis Akis Pro 2018</t>
  </si>
  <si>
    <t>M. Mažvydo g.</t>
  </si>
  <si>
    <t>Srudeikos g.</t>
  </si>
  <si>
    <t>Etten-Leuro  g. su Beržų g. sujungimu</t>
  </si>
  <si>
    <t>Sedos g.</t>
  </si>
  <si>
    <t>Jungiamoji Bačiūnų g. nuo Vilkurių g. iki Raizgių g.</t>
  </si>
  <si>
    <t>Vikšrių g.</t>
  </si>
  <si>
    <t>Strazdų g.</t>
  </si>
  <si>
    <t>Preliminari darbų atlikimo data reiškia, kad darbai tais metais bus atliekami, jei bus skirtas pakankamas finansavimas ir nebus techninių įgyvendinimo kliūčių</t>
  </si>
  <si>
    <t>Pravažiavimas iš Serbetų g. į Radviliškio g.</t>
  </si>
  <si>
    <t>Tyravos g.</t>
  </si>
  <si>
    <t>Dagilių g.</t>
  </si>
  <si>
    <t>Narcizų g.</t>
  </si>
  <si>
    <t>Nuklono g.</t>
  </si>
  <si>
    <t xml:space="preserve">Tyravos g. </t>
  </si>
  <si>
    <t>Veda į Vaivorykštės sodininkų bendriją</t>
  </si>
  <si>
    <t>Ribojasi su Zoknių progimnazija</t>
  </si>
  <si>
    <t>Verduliukų k., Gegužių k.</t>
  </si>
  <si>
    <t>Lieporių k.</t>
  </si>
  <si>
    <t>Dainų k.</t>
  </si>
  <si>
    <t>Darbų atlikimo metai</t>
  </si>
  <si>
    <t xml:space="preserve">Daubos g. su privažiavimu link Sprudeikos g. </t>
  </si>
  <si>
    <t>Pravažiavimas tarp Sprudeikos g. 131 ir Aukštabalio g.</t>
  </si>
  <si>
    <t xml:space="preserve"> 2. Žvyruotos gatvės ir sodininkų bendrijos, į kurią veda tik numatoma asfaltuoti žvyruota gatvė, deklaruotų gyventojų skaičius Gyventojų registro duomenimis 2024-07-01 dienai. </t>
  </si>
  <si>
    <t xml:space="preserve">Vikšrių g. </t>
  </si>
  <si>
    <t>Viešasis transportas</t>
  </si>
  <si>
    <t>Gegužių k.</t>
  </si>
  <si>
    <t>Verduliukų k.</t>
  </si>
  <si>
    <t>Vinkšnėnų k.</t>
  </si>
  <si>
    <t>Pagrindimas (maršruto Nr. ar autobuso Nr.)</t>
  </si>
  <si>
    <t xml:space="preserve">Spyglių g. </t>
  </si>
  <si>
    <t>F. Vaitkaus g.</t>
  </si>
  <si>
    <t>M. Valančiaus g.</t>
  </si>
  <si>
    <t>Privažiavimas prie Rėkyvos ežero ir į Rasos sodininkų bendriją</t>
  </si>
  <si>
    <t>Sąraše rašomas gatvės pavadinimas, tačiau sąrašo sudarymui vertinama tik žvyruota šios gatvės dalis</t>
  </si>
  <si>
    <t>Orlaivių g.</t>
  </si>
  <si>
    <t>GATVĖS PAVADINIMAS*</t>
  </si>
  <si>
    <t>Preliminari data, kada planuojami darbai*</t>
  </si>
  <si>
    <t>Dainavos takas ir gatvė</t>
  </si>
  <si>
    <t>Svajonės g.</t>
  </si>
  <si>
    <t>Klaipėdos g.</t>
  </si>
  <si>
    <t>Karklų g.</t>
  </si>
  <si>
    <t>Skroblų g.</t>
  </si>
  <si>
    <t>Utenos g.</t>
  </si>
  <si>
    <t>Šaltalankių g.</t>
  </si>
  <si>
    <t>Kretingos g.</t>
  </si>
  <si>
    <t>Pasvalio g.</t>
  </si>
  <si>
    <t xml:space="preserve">Švendrių g. </t>
  </si>
  <si>
    <t>Smilgų g.</t>
  </si>
  <si>
    <t>Birštono g.</t>
  </si>
  <si>
    <t>Vingių g.</t>
  </si>
  <si>
    <t>Ąžuolyno g.</t>
  </si>
  <si>
    <t>Medelyno g.</t>
  </si>
  <si>
    <t xml:space="preserve">Palangos g. </t>
  </si>
  <si>
    <t>Alksnių g.</t>
  </si>
  <si>
    <t>Šaukėnų g.</t>
  </si>
  <si>
    <t>Miško g.</t>
  </si>
  <si>
    <t>Troškūnų g.</t>
  </si>
  <si>
    <t>Geležinkelio g.</t>
  </si>
  <si>
    <t>Žarėnų g.</t>
  </si>
  <si>
    <t>Uosių g.</t>
  </si>
  <si>
    <t>J. Žemaičio g.</t>
  </si>
  <si>
    <t>Alytaus g.</t>
  </si>
  <si>
    <t>Žemynos g.</t>
  </si>
  <si>
    <t>Rūko g.</t>
  </si>
  <si>
    <t>Ramygalos g.</t>
  </si>
  <si>
    <t>Smėlio g.</t>
  </si>
  <si>
    <t>Žemoji g.</t>
  </si>
  <si>
    <t>Jurginų g.</t>
  </si>
  <si>
    <t>Žiogų g.</t>
  </si>
  <si>
    <t>Merkinės g.</t>
  </si>
  <si>
    <t>Lazdynų g.</t>
  </si>
  <si>
    <t>Ganyklų g.</t>
  </si>
  <si>
    <t>Tauro g.</t>
  </si>
  <si>
    <t>2022-2023</t>
  </si>
  <si>
    <t>2023-2024</t>
  </si>
  <si>
    <t>Ukmergės g. nuo Kėdainių g. iki Ukmergės g. 52</t>
  </si>
  <si>
    <t>Etten-Leuro g. su Beržų g. sujungimu</t>
  </si>
  <si>
    <t>Gatvė tarp Bačiūnų g. ir Bačiūnų g. 58 F</t>
  </si>
  <si>
    <r>
      <rPr>
        <b/>
        <sz val="11"/>
        <color theme="1"/>
        <rFont val="Calibri"/>
        <family val="2"/>
        <charset val="186"/>
        <scheme val="minor"/>
      </rPr>
      <t xml:space="preserve">Aplinkos oro kokybės valdymo programos 2019-2024 m. priemonių įgyvendinimo planas. </t>
    </r>
    <r>
      <rPr>
        <sz val="11"/>
        <color theme="1"/>
        <rFont val="Calibri"/>
        <family val="2"/>
        <charset val="186"/>
        <scheme val="minor"/>
      </rPr>
      <t>Skelbiama viešai:  https://www.siauliai.lt/upload/files/2021/06/09/2021_06_09_11916_21eU5abG1zbV.pdf</t>
    </r>
  </si>
  <si>
    <t>Atlikti darbai</t>
  </si>
  <si>
    <t>Projektavimo procedūrų stadija</t>
  </si>
  <si>
    <t>Išasfaltuotų gatvių ilgis 2022-2024 m</t>
  </si>
  <si>
    <t>Projektuojamų gatvių ilgis</t>
  </si>
  <si>
    <t>Gatvių su žvyro danga ilgis</t>
  </si>
  <si>
    <t>9,06 km</t>
  </si>
  <si>
    <t>9,82 km</t>
  </si>
  <si>
    <t>35,25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</si>
</sst>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3" borderId="0" xfId="0" applyFill="1"/>
    <xf numFmtId="0" fontId="0" fillId="3" borderId="1" xfId="0" applyFill="1" applyBorder="1"/>
    <xf numFmtId="0" fontId="1" fillId="0" borderId="0" xfId="0" applyFont="1"/>
    <xf numFmtId="0" fontId="1" fillId="0" borderId="2" xfId="0" applyFont="1" applyBorder="1"/>
    <xf numFmtId="0" fontId="1" fillId="0" borderId="7" xfId="0" applyFont="1" applyBorder="1"/>
    <xf numFmtId="0" fontId="1" fillId="0" borderId="12" xfId="0" applyFont="1" applyBorder="1"/>
    <xf numFmtId="0" fontId="1" fillId="0" borderId="3" xfId="0" applyFont="1" applyBorder="1"/>
    <xf numFmtId="0" fontId="1" fillId="0" borderId="8" xfId="0" applyFont="1" applyBorder="1"/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0" fillId="3" borderId="9" xfId="0" applyFill="1" applyBorder="1"/>
    <xf numFmtId="0" fontId="0" fillId="3" borderId="17" xfId="0" applyFill="1" applyBorder="1"/>
    <xf numFmtId="0" fontId="3" fillId="0" borderId="0" xfId="0" applyFont="1"/>
    <xf numFmtId="0" fontId="0" fillId="3" borderId="15" xfId="0" applyFill="1" applyBorder="1"/>
    <xf numFmtId="0" fontId="1" fillId="0" borderId="12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3" borderId="6" xfId="0" applyFont="1" applyFill="1" applyBorder="1"/>
    <xf numFmtId="0" fontId="2" fillId="3" borderId="10" xfId="0" applyFont="1" applyFill="1" applyBorder="1"/>
    <xf numFmtId="0" fontId="2" fillId="0" borderId="9" xfId="0" applyFont="1" applyBorder="1"/>
    <xf numFmtId="0" fontId="0" fillId="0" borderId="5" xfId="0" applyBorder="1"/>
    <xf numFmtId="0" fontId="0" fillId="0" borderId="16" xfId="0" applyBorder="1"/>
    <xf numFmtId="0" fontId="2" fillId="0" borderId="6" xfId="0" applyFont="1" applyBorder="1"/>
    <xf numFmtId="0" fontId="2" fillId="0" borderId="5" xfId="0" applyFont="1" applyBorder="1"/>
    <xf numFmtId="0" fontId="0" fillId="0" borderId="6" xfId="0" applyBorder="1"/>
    <xf numFmtId="0" fontId="0" fillId="0" borderId="4" xfId="0" applyBorder="1"/>
    <xf numFmtId="0" fontId="0" fillId="0" borderId="18" xfId="0" applyBorder="1"/>
    <xf numFmtId="0" fontId="2" fillId="0" borderId="13" xfId="0" applyFont="1" applyBorder="1"/>
    <xf numFmtId="0" fontId="2" fillId="0" borderId="14" xfId="0" applyFont="1" applyBorder="1"/>
    <xf numFmtId="0" fontId="0" fillId="0" borderId="0" xfId="0" applyAlignment="1">
      <alignment horizontal="right"/>
    </xf>
    <xf numFmtId="2" fontId="5" fillId="0" borderId="0" xfId="0" applyNumberFormat="1" applyFont="1"/>
    <xf numFmtId="0" fontId="6" fillId="0" borderId="0" xfId="0" applyFont="1"/>
    <xf numFmtId="0" fontId="5" fillId="0" borderId="0" xfId="0" applyFont="1"/>
    <xf numFmtId="0" fontId="6" fillId="3" borderId="0" xfId="0" applyFont="1" applyFill="1"/>
    <xf numFmtId="0" fontId="5" fillId="2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/>
    <xf numFmtId="4" fontId="6" fillId="2" borderId="20" xfId="0" applyNumberFormat="1" applyFont="1" applyFill="1" applyBorder="1" applyAlignment="1">
      <alignment horizontal="center"/>
    </xf>
    <xf numFmtId="0" fontId="6" fillId="0" borderId="1" xfId="0" applyFont="1" applyBorder="1"/>
    <xf numFmtId="0" fontId="5" fillId="3" borderId="1" xfId="0" applyFont="1" applyFill="1" applyBorder="1"/>
    <xf numFmtId="4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7" fillId="3" borderId="1" xfId="0" applyFont="1" applyFill="1" applyBorder="1"/>
    <xf numFmtId="4" fontId="8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20" xfId="0" applyFont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1" fontId="8" fillId="0" borderId="2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" fontId="8" fillId="3" borderId="20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5" fillId="4" borderId="12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2" fontId="6" fillId="2" borderId="20" xfId="0" applyNumberFormat="1" applyFont="1" applyFill="1" applyBorder="1" applyAlignment="1">
      <alignment horizontal="center"/>
    </xf>
    <xf numFmtId="0" fontId="6" fillId="0" borderId="20" xfId="0" applyFont="1" applyBorder="1"/>
    <xf numFmtId="0" fontId="5" fillId="3" borderId="22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5" fillId="4" borderId="2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3" borderId="23" xfId="0" applyFont="1" applyFill="1" applyBorder="1"/>
    <xf numFmtId="0" fontId="5" fillId="3" borderId="5" xfId="0" applyFont="1" applyFill="1" applyBorder="1"/>
    <xf numFmtId="0" fontId="7" fillId="3" borderId="5" xfId="0" applyFont="1" applyFill="1" applyBorder="1"/>
    <xf numFmtId="0" fontId="5" fillId="3" borderId="18" xfId="0" applyFont="1" applyFill="1" applyBorder="1"/>
    <xf numFmtId="4" fontId="6" fillId="2" borderId="6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0" fontId="6" fillId="0" borderId="6" xfId="0" applyFont="1" applyBorder="1"/>
    <xf numFmtId="0" fontId="5" fillId="3" borderId="6" xfId="0" applyFont="1" applyFill="1" applyBorder="1"/>
    <xf numFmtId="0" fontId="6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/>
    </xf>
    <xf numFmtId="0" fontId="7" fillId="3" borderId="20" xfId="0" applyFont="1" applyFill="1" applyBorder="1"/>
    <xf numFmtId="4" fontId="8" fillId="2" borderId="20" xfId="0" applyNumberFormat="1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6" fillId="0" borderId="24" xfId="0" applyFont="1" applyBorder="1"/>
    <xf numFmtId="0" fontId="6" fillId="3" borderId="6" xfId="0" applyFont="1" applyFill="1" applyBorder="1" applyAlignment="1">
      <alignment horizontal="center"/>
    </xf>
    <xf numFmtId="1" fontId="8" fillId="3" borderId="17" xfId="0" applyNumberFormat="1" applyFont="1" applyFill="1" applyBorder="1" applyAlignment="1">
      <alignment horizontal="center" vertical="center" wrapText="1"/>
    </xf>
    <xf numFmtId="1" fontId="8" fillId="3" borderId="2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12" xfId="0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5" fillId="6" borderId="1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0" fillId="0" borderId="0" xfId="0" applyNumberFormat="1" applyFill="1" applyBorder="1" applyAlignment="1">
      <alignment horizontal="center"/>
    </xf>
    <xf numFmtId="0" fontId="5" fillId="0" borderId="0" xfId="0" applyFont="1" applyFill="1" applyBorder="1"/>
    <xf numFmtId="0" fontId="5" fillId="7" borderId="1" xfId="0" applyFont="1" applyFill="1" applyBorder="1" applyAlignment="1">
      <alignment horizontal="right"/>
    </xf>
    <xf numFmtId="2" fontId="6" fillId="7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EA03C-78F0-43E8-8C30-D803857998B2}">
  <sheetPr>
    <pageSetUpPr fitToPage="1"/>
  </sheetPr>
  <dimension ref="A1:W535"/>
  <sheetViews>
    <sheetView tabSelected="1" topLeftCell="C82" zoomScale="85" zoomScaleNormal="85" workbookViewId="0">
      <selection activeCell="M72" sqref="M72"/>
    </sheetView>
  </sheetViews>
  <sheetFormatPr defaultRowHeight="15" x14ac:dyDescent="0.25"/>
  <cols>
    <col min="1" max="2" width="0" hidden="1" customWidth="1"/>
    <col min="3" max="3" width="55.140625" customWidth="1"/>
    <col min="4" max="4" width="22.7109375" customWidth="1"/>
    <col min="5" max="6" width="11.7109375" customWidth="1"/>
    <col min="7" max="7" width="13.28515625" customWidth="1"/>
    <col min="8" max="10" width="11.7109375" customWidth="1"/>
    <col min="11" max="11" width="12.7109375" customWidth="1"/>
    <col min="12" max="14" width="11.7109375" customWidth="1"/>
    <col min="15" max="15" width="12.7109375" style="1" customWidth="1"/>
    <col min="16" max="16" width="11.7109375" customWidth="1"/>
    <col min="17" max="17" width="11.7109375" style="3" customWidth="1"/>
    <col min="18" max="18" width="15.85546875" customWidth="1"/>
    <col min="19" max="19" width="11.140625" customWidth="1"/>
  </cols>
  <sheetData>
    <row r="1" spans="1:23" ht="16.5" thickBot="1" x14ac:dyDescent="0.3">
      <c r="A1" s="32"/>
      <c r="B1" s="32"/>
      <c r="C1" s="33" t="s">
        <v>122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4"/>
      <c r="P1" s="32"/>
      <c r="Q1" s="33"/>
      <c r="R1" s="32"/>
      <c r="S1" s="32"/>
    </row>
    <row r="2" spans="1:23" ht="21.75" customHeight="1" thickBot="1" x14ac:dyDescent="0.3">
      <c r="A2" s="32"/>
      <c r="B2" s="32"/>
      <c r="C2" s="107" t="s">
        <v>161</v>
      </c>
      <c r="D2" s="73" t="s">
        <v>27</v>
      </c>
      <c r="E2" s="116" t="s">
        <v>32</v>
      </c>
      <c r="F2" s="117"/>
      <c r="G2" s="114" t="s">
        <v>28</v>
      </c>
      <c r="H2" s="115"/>
      <c r="I2" s="118" t="s">
        <v>29</v>
      </c>
      <c r="J2" s="117"/>
      <c r="K2" s="114" t="s">
        <v>30</v>
      </c>
      <c r="L2" s="115"/>
      <c r="M2" s="118" t="s">
        <v>31</v>
      </c>
      <c r="N2" s="117"/>
      <c r="O2" s="114" t="s">
        <v>39</v>
      </c>
      <c r="P2" s="115"/>
      <c r="Q2" s="112" t="s">
        <v>120</v>
      </c>
      <c r="R2" s="110" t="s">
        <v>162</v>
      </c>
      <c r="S2" s="108" t="s">
        <v>145</v>
      </c>
    </row>
    <row r="3" spans="1:23" ht="85.15" customHeight="1" thickBot="1" x14ac:dyDescent="0.3">
      <c r="A3" s="32" t="s">
        <v>0</v>
      </c>
      <c r="B3" s="32" t="s">
        <v>1</v>
      </c>
      <c r="C3" s="107"/>
      <c r="D3" s="35" t="s">
        <v>60</v>
      </c>
      <c r="E3" s="36" t="s">
        <v>56</v>
      </c>
      <c r="F3" s="37" t="s">
        <v>22</v>
      </c>
      <c r="G3" s="36" t="s">
        <v>54</v>
      </c>
      <c r="H3" s="37" t="s">
        <v>22</v>
      </c>
      <c r="I3" s="36" t="s">
        <v>55</v>
      </c>
      <c r="J3" s="37" t="s">
        <v>22</v>
      </c>
      <c r="K3" s="36" t="s">
        <v>150</v>
      </c>
      <c r="L3" s="37" t="s">
        <v>22</v>
      </c>
      <c r="M3" s="36" t="s">
        <v>57</v>
      </c>
      <c r="N3" s="37" t="s">
        <v>22</v>
      </c>
      <c r="O3" s="38" t="s">
        <v>58</v>
      </c>
      <c r="P3" s="37" t="s">
        <v>22</v>
      </c>
      <c r="Q3" s="113"/>
      <c r="R3" s="111"/>
      <c r="S3" s="109"/>
    </row>
    <row r="4" spans="1:23" s="64" customFormat="1" ht="15.75" x14ac:dyDescent="0.25">
      <c r="A4" s="63"/>
      <c r="B4" s="63"/>
      <c r="C4" s="95" t="s">
        <v>163</v>
      </c>
      <c r="D4" s="120" t="s">
        <v>205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  <c r="R4" s="39"/>
      <c r="S4" s="67">
        <v>2023</v>
      </c>
    </row>
    <row r="5" spans="1:23" s="64" customFormat="1" ht="15.75" x14ac:dyDescent="0.25">
      <c r="A5" s="63"/>
      <c r="B5" s="63"/>
      <c r="C5" s="65" t="s">
        <v>164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3"/>
      <c r="R5" s="40"/>
      <c r="S5" s="71">
        <v>2022</v>
      </c>
    </row>
    <row r="6" spans="1:23" s="64" customFormat="1" ht="15.75" x14ac:dyDescent="0.25">
      <c r="A6" s="63"/>
      <c r="B6" s="63"/>
      <c r="C6" s="65" t="s">
        <v>165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  <c r="R6" s="40"/>
      <c r="S6" s="71">
        <v>2022</v>
      </c>
    </row>
    <row r="7" spans="1:23" s="64" customFormat="1" ht="15.75" x14ac:dyDescent="0.25">
      <c r="A7" s="63"/>
      <c r="B7" s="63"/>
      <c r="C7" s="65" t="s">
        <v>166</v>
      </c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3"/>
      <c r="R7" s="40"/>
      <c r="S7" s="71" t="s">
        <v>199</v>
      </c>
    </row>
    <row r="8" spans="1:23" s="64" customFormat="1" ht="15.75" x14ac:dyDescent="0.25">
      <c r="A8" s="63"/>
      <c r="B8" s="63"/>
      <c r="C8" s="65" t="s">
        <v>167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3"/>
      <c r="R8" s="40"/>
      <c r="S8" s="71" t="s">
        <v>199</v>
      </c>
    </row>
    <row r="9" spans="1:23" s="64" customFormat="1" ht="15.75" x14ac:dyDescent="0.25">
      <c r="A9" s="63"/>
      <c r="B9" s="63"/>
      <c r="C9" s="65" t="s">
        <v>168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3"/>
      <c r="R9" s="40"/>
      <c r="S9" s="71">
        <v>2023</v>
      </c>
    </row>
    <row r="10" spans="1:23" s="64" customFormat="1" ht="15.75" x14ac:dyDescent="0.25">
      <c r="A10" s="63"/>
      <c r="B10" s="63"/>
      <c r="C10" s="65" t="s">
        <v>169</v>
      </c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3"/>
      <c r="R10" s="40"/>
      <c r="S10" s="71">
        <v>2023</v>
      </c>
    </row>
    <row r="11" spans="1:23" s="64" customFormat="1" ht="15.75" x14ac:dyDescent="0.25">
      <c r="A11" s="63"/>
      <c r="B11" s="63"/>
      <c r="C11" s="65" t="s">
        <v>170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3"/>
      <c r="R11" s="40"/>
      <c r="S11" s="71">
        <v>2023</v>
      </c>
    </row>
    <row r="12" spans="1:23" s="64" customFormat="1" ht="15.75" x14ac:dyDescent="0.25">
      <c r="A12" s="63"/>
      <c r="B12" s="63"/>
      <c r="C12" s="65" t="s">
        <v>171</v>
      </c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3"/>
      <c r="R12" s="40"/>
      <c r="S12" s="71" t="s">
        <v>200</v>
      </c>
    </row>
    <row r="13" spans="1:23" s="64" customFormat="1" ht="15.75" x14ac:dyDescent="0.25">
      <c r="A13" s="63"/>
      <c r="B13" s="63"/>
      <c r="C13" s="65" t="s">
        <v>172</v>
      </c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3"/>
      <c r="R13" s="40"/>
      <c r="S13" s="71">
        <v>2023</v>
      </c>
    </row>
    <row r="14" spans="1:23" ht="15.75" customHeight="1" x14ac:dyDescent="0.25">
      <c r="A14" s="32"/>
      <c r="B14" s="32"/>
      <c r="C14" s="68" t="s">
        <v>173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3"/>
      <c r="R14" s="68"/>
      <c r="S14" s="42">
        <v>2024</v>
      </c>
      <c r="V14" s="72"/>
      <c r="W14" s="72"/>
    </row>
    <row r="15" spans="1:23" ht="16.5" customHeight="1" x14ac:dyDescent="0.25">
      <c r="A15" s="32"/>
      <c r="B15" s="32"/>
      <c r="C15" s="68" t="s">
        <v>175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3"/>
      <c r="R15" s="94"/>
      <c r="S15" s="70">
        <v>2024</v>
      </c>
      <c r="V15" s="72"/>
      <c r="W15" s="72"/>
    </row>
    <row r="16" spans="1:23" ht="16.5" customHeight="1" x14ac:dyDescent="0.25">
      <c r="A16" s="32"/>
      <c r="B16" s="32"/>
      <c r="C16" s="40" t="s">
        <v>178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3"/>
      <c r="R16" s="41"/>
      <c r="S16" s="42">
        <v>2024</v>
      </c>
    </row>
    <row r="17" spans="1:19" ht="16.5" customHeight="1" x14ac:dyDescent="0.25">
      <c r="A17" s="32"/>
      <c r="B17" s="32"/>
      <c r="C17" s="68" t="s">
        <v>177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  <c r="R17" s="41"/>
      <c r="S17" s="42">
        <v>2024</v>
      </c>
    </row>
    <row r="18" spans="1:19" ht="16.5" customHeight="1" x14ac:dyDescent="0.25">
      <c r="A18" s="32"/>
      <c r="B18" s="32"/>
      <c r="C18" s="40" t="s">
        <v>179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  <c r="R18" s="41"/>
      <c r="S18" s="42">
        <v>2024</v>
      </c>
    </row>
    <row r="19" spans="1:19" ht="18.75" customHeight="1" thickBot="1" x14ac:dyDescent="0.3">
      <c r="A19" s="32"/>
      <c r="B19" s="32"/>
      <c r="C19" s="126" t="s">
        <v>180</v>
      </c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5"/>
      <c r="R19" s="75"/>
      <c r="S19" s="103">
        <v>2024</v>
      </c>
    </row>
    <row r="20" spans="1:19" ht="18.75" customHeight="1" x14ac:dyDescent="0.25">
      <c r="A20" s="32"/>
      <c r="B20" s="32"/>
      <c r="C20" s="39" t="s">
        <v>176</v>
      </c>
      <c r="D20" s="120" t="s">
        <v>206</v>
      </c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1"/>
      <c r="R20" s="83">
        <v>2025</v>
      </c>
      <c r="S20" s="104"/>
    </row>
    <row r="21" spans="1:19" ht="18.75" customHeight="1" x14ac:dyDescent="0.25">
      <c r="A21" s="32"/>
      <c r="B21" s="32"/>
      <c r="C21" s="40" t="s">
        <v>174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R21" s="41">
        <v>2025</v>
      </c>
      <c r="S21" s="42"/>
    </row>
    <row r="22" spans="1:19" ht="18.75" customHeight="1" x14ac:dyDescent="0.25">
      <c r="A22" s="32"/>
      <c r="B22" s="32"/>
      <c r="C22" s="40" t="s">
        <v>181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  <c r="R22" s="41">
        <v>2025</v>
      </c>
      <c r="S22" s="42"/>
    </row>
    <row r="23" spans="1:19" ht="18.75" customHeight="1" x14ac:dyDescent="0.25">
      <c r="A23" s="32"/>
      <c r="B23" s="32"/>
      <c r="C23" s="40" t="s">
        <v>182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  <c r="R23" s="41">
        <v>2025</v>
      </c>
      <c r="S23" s="42"/>
    </row>
    <row r="24" spans="1:19" ht="18.75" customHeight="1" x14ac:dyDescent="0.25">
      <c r="A24" s="32"/>
      <c r="B24" s="32"/>
      <c r="C24" s="40" t="s">
        <v>201</v>
      </c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3"/>
      <c r="R24" s="41">
        <v>2025</v>
      </c>
      <c r="S24" s="42"/>
    </row>
    <row r="25" spans="1:19" ht="18" customHeight="1" x14ac:dyDescent="0.25">
      <c r="A25" s="32"/>
      <c r="B25" s="32"/>
      <c r="C25" s="69" t="s">
        <v>183</v>
      </c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3"/>
      <c r="R25" s="41">
        <v>2025</v>
      </c>
      <c r="S25" s="41"/>
    </row>
    <row r="26" spans="1:19" ht="18" customHeight="1" x14ac:dyDescent="0.25">
      <c r="A26" s="32"/>
      <c r="B26" s="32"/>
      <c r="C26" s="66" t="s">
        <v>184</v>
      </c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3"/>
      <c r="R26" s="41">
        <v>2025</v>
      </c>
      <c r="S26" s="41"/>
    </row>
    <row r="27" spans="1:19" ht="18" customHeight="1" x14ac:dyDescent="0.25">
      <c r="A27" s="32"/>
      <c r="B27" s="32"/>
      <c r="C27" s="66" t="s">
        <v>185</v>
      </c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3"/>
      <c r="R27" s="41">
        <v>2025</v>
      </c>
      <c r="S27" s="41"/>
    </row>
    <row r="28" spans="1:19" ht="18" customHeight="1" x14ac:dyDescent="0.25">
      <c r="A28" s="32"/>
      <c r="B28" s="32"/>
      <c r="C28" s="66" t="s">
        <v>186</v>
      </c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3"/>
      <c r="R28" s="41">
        <v>2025</v>
      </c>
      <c r="S28" s="41"/>
    </row>
    <row r="29" spans="1:19" ht="18" customHeight="1" x14ac:dyDescent="0.25">
      <c r="A29" s="32"/>
      <c r="B29" s="32"/>
      <c r="C29" s="66" t="s">
        <v>187</v>
      </c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41">
        <v>2025</v>
      </c>
      <c r="S29" s="41"/>
    </row>
    <row r="30" spans="1:19" ht="18" customHeight="1" x14ac:dyDescent="0.25">
      <c r="A30" s="32"/>
      <c r="B30" s="32"/>
      <c r="C30" s="66" t="s">
        <v>188</v>
      </c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3"/>
      <c r="R30" s="41">
        <v>2026</v>
      </c>
      <c r="S30" s="41"/>
    </row>
    <row r="31" spans="1:19" ht="18" customHeight="1" x14ac:dyDescent="0.25">
      <c r="A31" s="32"/>
      <c r="B31" s="32"/>
      <c r="C31" s="66" t="s">
        <v>189</v>
      </c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3"/>
      <c r="R31" s="41">
        <v>2025</v>
      </c>
      <c r="S31" s="41"/>
    </row>
    <row r="32" spans="1:19" ht="18" customHeight="1" x14ac:dyDescent="0.25">
      <c r="A32" s="32"/>
      <c r="B32" s="32"/>
      <c r="C32" s="66" t="s">
        <v>190</v>
      </c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3"/>
      <c r="R32" s="41">
        <v>2026</v>
      </c>
      <c r="S32" s="41"/>
    </row>
    <row r="33" spans="1:23" ht="18" customHeight="1" x14ac:dyDescent="0.25">
      <c r="A33" s="32"/>
      <c r="B33" s="32"/>
      <c r="C33" s="66" t="s">
        <v>191</v>
      </c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41">
        <v>2025</v>
      </c>
      <c r="S33" s="41"/>
    </row>
    <row r="34" spans="1:23" ht="18" customHeight="1" x14ac:dyDescent="0.25">
      <c r="A34" s="32"/>
      <c r="B34" s="32"/>
      <c r="C34" s="66" t="s">
        <v>192</v>
      </c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41">
        <v>2025</v>
      </c>
      <c r="S34" s="41"/>
    </row>
    <row r="35" spans="1:23" ht="18" customHeight="1" x14ac:dyDescent="0.25">
      <c r="A35" s="32"/>
      <c r="B35" s="32"/>
      <c r="C35" s="66" t="s">
        <v>193</v>
      </c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3"/>
      <c r="R35" s="41">
        <v>2026</v>
      </c>
      <c r="S35" s="41"/>
    </row>
    <row r="36" spans="1:23" ht="18" customHeight="1" x14ac:dyDescent="0.25">
      <c r="A36" s="32"/>
      <c r="B36" s="32"/>
      <c r="C36" s="66" t="s">
        <v>194</v>
      </c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3"/>
      <c r="R36" s="41">
        <v>2026</v>
      </c>
      <c r="S36" s="41"/>
    </row>
    <row r="37" spans="1:23" ht="18" customHeight="1" x14ac:dyDescent="0.25">
      <c r="A37" s="32"/>
      <c r="B37" s="32"/>
      <c r="C37" s="66" t="s">
        <v>195</v>
      </c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3"/>
      <c r="R37" s="41">
        <v>2025</v>
      </c>
      <c r="S37" s="41"/>
    </row>
    <row r="38" spans="1:23" ht="18" customHeight="1" x14ac:dyDescent="0.25">
      <c r="A38" s="32"/>
      <c r="B38" s="32"/>
      <c r="C38" s="66" t="s">
        <v>196</v>
      </c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3"/>
      <c r="R38" s="41">
        <v>2026</v>
      </c>
      <c r="S38" s="41"/>
    </row>
    <row r="39" spans="1:23" ht="18" customHeight="1" x14ac:dyDescent="0.25">
      <c r="A39" s="32"/>
      <c r="B39" s="32"/>
      <c r="C39" s="66" t="s">
        <v>197</v>
      </c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3"/>
      <c r="R39" s="41">
        <v>2026</v>
      </c>
      <c r="S39" s="41"/>
    </row>
    <row r="40" spans="1:23" ht="18" customHeight="1" thickBot="1" x14ac:dyDescent="0.3">
      <c r="A40" s="32"/>
      <c r="B40" s="32"/>
      <c r="C40" s="74" t="s">
        <v>198</v>
      </c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5"/>
      <c r="R40" s="75">
        <v>2026</v>
      </c>
      <c r="S40" s="75"/>
    </row>
    <row r="41" spans="1:23" ht="18" customHeight="1" x14ac:dyDescent="0.25">
      <c r="A41" s="32"/>
      <c r="B41" s="32"/>
      <c r="C41" s="78" t="s">
        <v>160</v>
      </c>
      <c r="D41" s="80">
        <v>50.76</v>
      </c>
      <c r="E41" s="79" t="s">
        <v>4</v>
      </c>
      <c r="F41" s="80">
        <v>0</v>
      </c>
      <c r="G41" s="79" t="s">
        <v>4</v>
      </c>
      <c r="H41" s="80">
        <v>0</v>
      </c>
      <c r="I41" s="79" t="s">
        <v>4</v>
      </c>
      <c r="J41" s="80">
        <v>0</v>
      </c>
      <c r="K41" s="79" t="s">
        <v>4</v>
      </c>
      <c r="L41" s="80">
        <v>0</v>
      </c>
      <c r="M41" s="79" t="s">
        <v>4</v>
      </c>
      <c r="N41" s="80">
        <v>0</v>
      </c>
      <c r="O41" s="81" t="s">
        <v>40</v>
      </c>
      <c r="P41" s="80">
        <v>0</v>
      </c>
      <c r="Q41" s="82">
        <v>50.76</v>
      </c>
      <c r="R41" s="83">
        <v>2027</v>
      </c>
      <c r="S41" s="83"/>
      <c r="V41" s="72"/>
      <c r="W41" s="72"/>
    </row>
    <row r="42" spans="1:23" ht="15.75" x14ac:dyDescent="0.25">
      <c r="A42" s="32">
        <v>78</v>
      </c>
      <c r="B42" s="32">
        <v>79</v>
      </c>
      <c r="C42" s="84" t="s">
        <v>156</v>
      </c>
      <c r="D42" s="44">
        <v>42.331646555079793</v>
      </c>
      <c r="E42" s="53" t="s">
        <v>4</v>
      </c>
      <c r="F42" s="54" t="str">
        <f t="shared" ref="F42:F49" si="0">IF(E42="C",10,IF(E42="D1",10,"0"))</f>
        <v>0</v>
      </c>
      <c r="G42" s="52" t="s">
        <v>4</v>
      </c>
      <c r="H42" s="54">
        <v>0</v>
      </c>
      <c r="I42" s="52" t="s">
        <v>4</v>
      </c>
      <c r="J42" s="54">
        <v>0</v>
      </c>
      <c r="K42" s="52" t="s">
        <v>4</v>
      </c>
      <c r="L42" s="54">
        <v>0</v>
      </c>
      <c r="M42" s="52" t="s">
        <v>4</v>
      </c>
      <c r="N42" s="54">
        <v>0</v>
      </c>
      <c r="O42" s="52" t="s">
        <v>40</v>
      </c>
      <c r="P42" s="54">
        <v>0</v>
      </c>
      <c r="Q42" s="55">
        <f t="shared" ref="Q42:Q73" si="1">D42+F42+H42+J42+L42+N42+P42</f>
        <v>42.331646555079793</v>
      </c>
      <c r="R42" s="58">
        <v>2027</v>
      </c>
      <c r="S42" s="45"/>
      <c r="V42" s="72"/>
      <c r="W42" s="72"/>
    </row>
    <row r="43" spans="1:23" ht="15.75" x14ac:dyDescent="0.25">
      <c r="A43" s="32">
        <v>43</v>
      </c>
      <c r="B43" s="32">
        <v>44</v>
      </c>
      <c r="C43" s="85" t="s">
        <v>64</v>
      </c>
      <c r="D43" s="47">
        <v>24.855836150328098</v>
      </c>
      <c r="E43" s="56" t="s">
        <v>4</v>
      </c>
      <c r="F43" s="57" t="str">
        <f t="shared" si="0"/>
        <v>0</v>
      </c>
      <c r="G43" s="58" t="s">
        <v>4</v>
      </c>
      <c r="H43" s="57">
        <v>0</v>
      </c>
      <c r="I43" s="58" t="s">
        <v>4</v>
      </c>
      <c r="J43" s="57">
        <v>0</v>
      </c>
      <c r="K43" s="58" t="s">
        <v>4</v>
      </c>
      <c r="L43" s="57">
        <v>0</v>
      </c>
      <c r="M43" s="58" t="s">
        <v>5</v>
      </c>
      <c r="N43" s="57">
        <v>10</v>
      </c>
      <c r="O43" s="58" t="s">
        <v>40</v>
      </c>
      <c r="P43" s="57">
        <v>0</v>
      </c>
      <c r="Q43" s="59">
        <f t="shared" si="1"/>
        <v>34.855836150328102</v>
      </c>
      <c r="R43" s="41">
        <v>2027</v>
      </c>
      <c r="S43" s="45"/>
    </row>
    <row r="44" spans="1:23" ht="15.75" x14ac:dyDescent="0.25">
      <c r="A44" s="32">
        <v>47</v>
      </c>
      <c r="B44" s="32">
        <v>48</v>
      </c>
      <c r="C44" s="85" t="s">
        <v>65</v>
      </c>
      <c r="D44" s="48">
        <v>23.392514395393473</v>
      </c>
      <c r="E44" s="60" t="s">
        <v>4</v>
      </c>
      <c r="F44" s="61" t="str">
        <f t="shared" si="0"/>
        <v>0</v>
      </c>
      <c r="G44" s="62" t="s">
        <v>4</v>
      </c>
      <c r="H44" s="61">
        <v>0</v>
      </c>
      <c r="I44" s="62" t="s">
        <v>4</v>
      </c>
      <c r="J44" s="61">
        <v>0</v>
      </c>
      <c r="K44" s="62" t="s">
        <v>4</v>
      </c>
      <c r="L44" s="61">
        <v>0</v>
      </c>
      <c r="M44" s="62" t="s">
        <v>5</v>
      </c>
      <c r="N44" s="61">
        <v>10</v>
      </c>
      <c r="O44" s="62" t="s">
        <v>40</v>
      </c>
      <c r="P44" s="61">
        <v>0</v>
      </c>
      <c r="Q44" s="59">
        <f t="shared" si="1"/>
        <v>33.392514395393476</v>
      </c>
      <c r="R44" s="58">
        <v>2027</v>
      </c>
      <c r="S44" s="45"/>
    </row>
    <row r="45" spans="1:23" ht="15.75" x14ac:dyDescent="0.25">
      <c r="A45" s="32">
        <v>62</v>
      </c>
      <c r="B45" s="32">
        <v>63</v>
      </c>
      <c r="C45" s="85" t="s">
        <v>73</v>
      </c>
      <c r="D45" s="47">
        <v>32.980556239232094</v>
      </c>
      <c r="E45" s="56" t="s">
        <v>4</v>
      </c>
      <c r="F45" s="57" t="str">
        <f t="shared" si="0"/>
        <v>0</v>
      </c>
      <c r="G45" s="58" t="s">
        <v>4</v>
      </c>
      <c r="H45" s="57">
        <v>0</v>
      </c>
      <c r="I45" s="58" t="s">
        <v>4</v>
      </c>
      <c r="J45" s="57">
        <v>0</v>
      </c>
      <c r="K45" s="58" t="s">
        <v>4</v>
      </c>
      <c r="L45" s="57">
        <v>0</v>
      </c>
      <c r="M45" s="58" t="s">
        <v>4</v>
      </c>
      <c r="N45" s="57">
        <v>0</v>
      </c>
      <c r="O45" s="58" t="s">
        <v>40</v>
      </c>
      <c r="P45" s="57">
        <v>0</v>
      </c>
      <c r="Q45" s="59">
        <f t="shared" si="1"/>
        <v>32.980556239232094</v>
      </c>
      <c r="R45" s="41">
        <v>2027</v>
      </c>
      <c r="S45" s="45"/>
    </row>
    <row r="46" spans="1:23" ht="15.75" x14ac:dyDescent="0.25">
      <c r="A46" s="32">
        <v>69</v>
      </c>
      <c r="B46" s="32">
        <v>70</v>
      </c>
      <c r="C46" s="85" t="s">
        <v>157</v>
      </c>
      <c r="D46" s="47">
        <v>31.26542701991114</v>
      </c>
      <c r="E46" s="56" t="s">
        <v>4</v>
      </c>
      <c r="F46" s="57" t="str">
        <f t="shared" si="0"/>
        <v>0</v>
      </c>
      <c r="G46" s="58" t="s">
        <v>4</v>
      </c>
      <c r="H46" s="57">
        <v>0</v>
      </c>
      <c r="I46" s="58" t="s">
        <v>4</v>
      </c>
      <c r="J46" s="57">
        <v>0</v>
      </c>
      <c r="K46" s="58" t="s">
        <v>4</v>
      </c>
      <c r="L46" s="57">
        <v>0</v>
      </c>
      <c r="M46" s="58" t="s">
        <v>4</v>
      </c>
      <c r="N46" s="57">
        <v>0</v>
      </c>
      <c r="O46" s="58" t="s">
        <v>40</v>
      </c>
      <c r="P46" s="57">
        <v>0</v>
      </c>
      <c r="Q46" s="59">
        <f t="shared" si="1"/>
        <v>31.26542701991114</v>
      </c>
      <c r="R46" s="58">
        <v>2027</v>
      </c>
      <c r="S46" s="45"/>
    </row>
    <row r="47" spans="1:23" ht="15.75" x14ac:dyDescent="0.25">
      <c r="A47" s="32">
        <v>50</v>
      </c>
      <c r="B47" s="32">
        <v>51</v>
      </c>
      <c r="C47" s="85" t="s">
        <v>66</v>
      </c>
      <c r="D47" s="48">
        <v>31.121204474724536</v>
      </c>
      <c r="E47" s="56" t="s">
        <v>4</v>
      </c>
      <c r="F47" s="57" t="str">
        <f t="shared" si="0"/>
        <v>0</v>
      </c>
      <c r="G47" s="58" t="s">
        <v>4</v>
      </c>
      <c r="H47" s="57">
        <v>0</v>
      </c>
      <c r="I47" s="58" t="s">
        <v>4</v>
      </c>
      <c r="J47" s="57">
        <v>0</v>
      </c>
      <c r="K47" s="58" t="s">
        <v>4</v>
      </c>
      <c r="L47" s="57">
        <v>0</v>
      </c>
      <c r="M47" s="58" t="s">
        <v>4</v>
      </c>
      <c r="N47" s="57">
        <v>0</v>
      </c>
      <c r="O47" s="58" t="s">
        <v>40</v>
      </c>
      <c r="P47" s="57">
        <v>0</v>
      </c>
      <c r="Q47" s="59">
        <f t="shared" si="1"/>
        <v>31.121204474724536</v>
      </c>
      <c r="R47" s="41">
        <v>2027</v>
      </c>
      <c r="S47" s="45"/>
    </row>
    <row r="48" spans="1:23" ht="15.75" x14ac:dyDescent="0.25">
      <c r="A48" s="32">
        <v>46</v>
      </c>
      <c r="B48" s="32">
        <v>47</v>
      </c>
      <c r="C48" s="85" t="s">
        <v>129</v>
      </c>
      <c r="D48" s="47">
        <v>21.083208395802099</v>
      </c>
      <c r="E48" s="56" t="s">
        <v>4</v>
      </c>
      <c r="F48" s="57" t="str">
        <f t="shared" si="0"/>
        <v>0</v>
      </c>
      <c r="G48" s="58" t="s">
        <v>4</v>
      </c>
      <c r="H48" s="57">
        <v>0</v>
      </c>
      <c r="I48" s="58" t="s">
        <v>4</v>
      </c>
      <c r="J48" s="57">
        <v>0</v>
      </c>
      <c r="K48" s="58" t="s">
        <v>4</v>
      </c>
      <c r="L48" s="57">
        <v>0</v>
      </c>
      <c r="M48" s="58" t="s">
        <v>5</v>
      </c>
      <c r="N48" s="57">
        <v>10</v>
      </c>
      <c r="O48" s="58" t="s">
        <v>40</v>
      </c>
      <c r="P48" s="57">
        <v>0</v>
      </c>
      <c r="Q48" s="59">
        <f t="shared" si="1"/>
        <v>31.083208395802099</v>
      </c>
      <c r="R48" s="58">
        <v>2027</v>
      </c>
      <c r="S48" s="45"/>
    </row>
    <row r="49" spans="1:19" ht="15.75" x14ac:dyDescent="0.25">
      <c r="A49" s="32"/>
      <c r="B49" s="32"/>
      <c r="C49" s="86" t="s">
        <v>131</v>
      </c>
      <c r="D49" s="48">
        <v>10.400956888033699</v>
      </c>
      <c r="E49" s="60" t="s">
        <v>4</v>
      </c>
      <c r="F49" s="61" t="str">
        <f t="shared" si="0"/>
        <v>0</v>
      </c>
      <c r="G49" s="62" t="s">
        <v>5</v>
      </c>
      <c r="H49" s="61">
        <v>10</v>
      </c>
      <c r="I49" s="62" t="s">
        <v>4</v>
      </c>
      <c r="J49" s="61">
        <v>0</v>
      </c>
      <c r="K49" s="62" t="s">
        <v>4</v>
      </c>
      <c r="L49" s="61">
        <v>0</v>
      </c>
      <c r="M49" s="62" t="s">
        <v>5</v>
      </c>
      <c r="N49" s="61">
        <v>10</v>
      </c>
      <c r="O49" s="62" t="s">
        <v>40</v>
      </c>
      <c r="P49" s="61">
        <v>0</v>
      </c>
      <c r="Q49" s="59">
        <f t="shared" si="1"/>
        <v>30.400956888033697</v>
      </c>
      <c r="R49" s="41">
        <v>2027</v>
      </c>
      <c r="S49" s="45"/>
    </row>
    <row r="50" spans="1:19" ht="15.75" x14ac:dyDescent="0.25">
      <c r="A50" s="32">
        <v>60</v>
      </c>
      <c r="B50" s="32">
        <v>61</v>
      </c>
      <c r="C50" s="85" t="s">
        <v>71</v>
      </c>
      <c r="D50" s="47">
        <v>19.272944773044461</v>
      </c>
      <c r="E50" s="58" t="s">
        <v>5</v>
      </c>
      <c r="F50" s="57">
        <v>10</v>
      </c>
      <c r="G50" s="58" t="s">
        <v>4</v>
      </c>
      <c r="H50" s="57">
        <v>0</v>
      </c>
      <c r="I50" s="58" t="s">
        <v>4</v>
      </c>
      <c r="J50" s="57">
        <v>0</v>
      </c>
      <c r="K50" s="58" t="s">
        <v>4</v>
      </c>
      <c r="L50" s="57">
        <v>0</v>
      </c>
      <c r="M50" s="58" t="s">
        <v>4</v>
      </c>
      <c r="N50" s="57">
        <v>0</v>
      </c>
      <c r="O50" s="58" t="s">
        <v>40</v>
      </c>
      <c r="P50" s="57">
        <v>0</v>
      </c>
      <c r="Q50" s="59">
        <f t="shared" si="1"/>
        <v>29.272944773044461</v>
      </c>
      <c r="R50" s="58">
        <v>2027</v>
      </c>
      <c r="S50" s="45"/>
    </row>
    <row r="51" spans="1:19" ht="15.75" x14ac:dyDescent="0.25">
      <c r="A51" s="32">
        <v>48</v>
      </c>
      <c r="B51" s="32">
        <v>49</v>
      </c>
      <c r="C51" s="85" t="s">
        <v>43</v>
      </c>
      <c r="D51" s="48">
        <v>9.2649783817171087</v>
      </c>
      <c r="E51" s="56" t="s">
        <v>4</v>
      </c>
      <c r="F51" s="57" t="str">
        <f>IF(E51="C",10,IF(E51="D1",10,"0"))</f>
        <v>0</v>
      </c>
      <c r="G51" s="58" t="s">
        <v>5</v>
      </c>
      <c r="H51" s="57">
        <v>10</v>
      </c>
      <c r="I51" s="58" t="s">
        <v>4</v>
      </c>
      <c r="J51" s="57">
        <v>0</v>
      </c>
      <c r="K51" s="58" t="s">
        <v>4</v>
      </c>
      <c r="L51" s="57">
        <v>0</v>
      </c>
      <c r="M51" s="58" t="s">
        <v>5</v>
      </c>
      <c r="N51" s="57">
        <v>10</v>
      </c>
      <c r="O51" s="58" t="s">
        <v>40</v>
      </c>
      <c r="P51" s="57">
        <v>0</v>
      </c>
      <c r="Q51" s="59">
        <f t="shared" si="1"/>
        <v>29.264978381717107</v>
      </c>
      <c r="R51" s="41">
        <v>2027</v>
      </c>
      <c r="S51" s="45"/>
    </row>
    <row r="52" spans="1:19" ht="15.75" x14ac:dyDescent="0.25">
      <c r="A52" s="32">
        <v>42</v>
      </c>
      <c r="B52" s="32">
        <v>43</v>
      </c>
      <c r="C52" s="85" t="s">
        <v>49</v>
      </c>
      <c r="D52" s="47">
        <v>9.2200000000000006</v>
      </c>
      <c r="E52" s="56" t="s">
        <v>4</v>
      </c>
      <c r="F52" s="57" t="str">
        <f>IF(E52="C",10,IF(E52="D1",10,"0"))</f>
        <v>0</v>
      </c>
      <c r="G52" s="58" t="s">
        <v>5</v>
      </c>
      <c r="H52" s="57">
        <v>10</v>
      </c>
      <c r="I52" s="58" t="s">
        <v>4</v>
      </c>
      <c r="J52" s="57">
        <v>0</v>
      </c>
      <c r="K52" s="58" t="s">
        <v>4</v>
      </c>
      <c r="L52" s="57">
        <v>0</v>
      </c>
      <c r="M52" s="58" t="s">
        <v>5</v>
      </c>
      <c r="N52" s="57">
        <v>10</v>
      </c>
      <c r="O52" s="58" t="s">
        <v>40</v>
      </c>
      <c r="P52" s="57">
        <v>0</v>
      </c>
      <c r="Q52" s="59">
        <f t="shared" si="1"/>
        <v>29.22</v>
      </c>
      <c r="R52" s="58">
        <v>2027</v>
      </c>
      <c r="S52" s="45"/>
    </row>
    <row r="53" spans="1:19" ht="15.75" x14ac:dyDescent="0.25">
      <c r="A53" s="32">
        <v>45</v>
      </c>
      <c r="B53" s="32">
        <v>46</v>
      </c>
      <c r="C53" s="85" t="s">
        <v>37</v>
      </c>
      <c r="D53" s="47">
        <v>6.4102564102564097</v>
      </c>
      <c r="E53" s="58" t="s">
        <v>5</v>
      </c>
      <c r="F53" s="57">
        <v>10</v>
      </c>
      <c r="G53" s="58" t="s">
        <v>4</v>
      </c>
      <c r="H53" s="57">
        <v>0</v>
      </c>
      <c r="I53" s="58" t="s">
        <v>5</v>
      </c>
      <c r="J53" s="57">
        <v>10</v>
      </c>
      <c r="K53" s="58" t="s">
        <v>4</v>
      </c>
      <c r="L53" s="57">
        <v>0</v>
      </c>
      <c r="M53" s="58" t="s">
        <v>4</v>
      </c>
      <c r="N53" s="57">
        <v>0</v>
      </c>
      <c r="O53" s="58" t="s">
        <v>40</v>
      </c>
      <c r="P53" s="57">
        <v>0</v>
      </c>
      <c r="Q53" s="59">
        <f t="shared" si="1"/>
        <v>26.410256410256409</v>
      </c>
      <c r="R53" s="41">
        <v>2027</v>
      </c>
      <c r="S53" s="45"/>
    </row>
    <row r="54" spans="1:19" ht="15.75" x14ac:dyDescent="0.25">
      <c r="A54" s="32">
        <v>58</v>
      </c>
      <c r="B54" s="32">
        <v>59</v>
      </c>
      <c r="C54" s="86" t="s">
        <v>62</v>
      </c>
      <c r="D54" s="47">
        <v>15.971251746855659</v>
      </c>
      <c r="E54" s="56" t="s">
        <v>4</v>
      </c>
      <c r="F54" s="57" t="str">
        <f>IF(E54="C",10,IF(E54="D1",10,"0"))</f>
        <v>0</v>
      </c>
      <c r="G54" s="58" t="s">
        <v>4</v>
      </c>
      <c r="H54" s="57">
        <v>0</v>
      </c>
      <c r="I54" s="58" t="s">
        <v>4</v>
      </c>
      <c r="J54" s="57">
        <v>0</v>
      </c>
      <c r="K54" s="58" t="s">
        <v>4</v>
      </c>
      <c r="L54" s="57">
        <v>0</v>
      </c>
      <c r="M54" s="58" t="s">
        <v>5</v>
      </c>
      <c r="N54" s="57">
        <v>10</v>
      </c>
      <c r="O54" s="58" t="s">
        <v>40</v>
      </c>
      <c r="P54" s="57">
        <v>0</v>
      </c>
      <c r="Q54" s="59">
        <f t="shared" si="1"/>
        <v>25.971251746855657</v>
      </c>
      <c r="R54" s="58">
        <v>2027</v>
      </c>
      <c r="S54" s="45"/>
    </row>
    <row r="55" spans="1:19" ht="15.75" x14ac:dyDescent="0.25">
      <c r="A55" s="32">
        <v>90</v>
      </c>
      <c r="B55" s="32">
        <v>91</v>
      </c>
      <c r="C55" s="85" t="s">
        <v>90</v>
      </c>
      <c r="D55" s="47">
        <v>25.94142259414226</v>
      </c>
      <c r="E55" s="56" t="s">
        <v>4</v>
      </c>
      <c r="F55" s="57" t="str">
        <f>IF(E55="C",10,IF(E55="D1",10,"0"))</f>
        <v>0</v>
      </c>
      <c r="G55" s="58" t="s">
        <v>4</v>
      </c>
      <c r="H55" s="57">
        <v>0</v>
      </c>
      <c r="I55" s="58" t="s">
        <v>4</v>
      </c>
      <c r="J55" s="57">
        <v>0</v>
      </c>
      <c r="K55" s="58" t="s">
        <v>4</v>
      </c>
      <c r="L55" s="57">
        <v>0</v>
      </c>
      <c r="M55" s="58" t="s">
        <v>4</v>
      </c>
      <c r="N55" s="57">
        <v>0</v>
      </c>
      <c r="O55" s="58" t="s">
        <v>40</v>
      </c>
      <c r="P55" s="57">
        <v>0</v>
      </c>
      <c r="Q55" s="59">
        <f t="shared" si="1"/>
        <v>25.94142259414226</v>
      </c>
      <c r="R55" s="41">
        <v>2027</v>
      </c>
      <c r="S55" s="45"/>
    </row>
    <row r="56" spans="1:19" ht="16.5" thickBot="1" x14ac:dyDescent="0.3">
      <c r="A56" s="32">
        <v>61</v>
      </c>
      <c r="B56" s="32">
        <v>62</v>
      </c>
      <c r="C56" s="87" t="s">
        <v>72</v>
      </c>
      <c r="D56" s="88">
        <v>15.687299823517876</v>
      </c>
      <c r="E56" s="89" t="s">
        <v>5</v>
      </c>
      <c r="F56" s="90">
        <v>10</v>
      </c>
      <c r="G56" s="89" t="s">
        <v>4</v>
      </c>
      <c r="H56" s="90">
        <v>0</v>
      </c>
      <c r="I56" s="89" t="s">
        <v>4</v>
      </c>
      <c r="J56" s="90">
        <v>0</v>
      </c>
      <c r="K56" s="89" t="s">
        <v>4</v>
      </c>
      <c r="L56" s="90">
        <v>0</v>
      </c>
      <c r="M56" s="89" t="s">
        <v>4</v>
      </c>
      <c r="N56" s="90">
        <v>0</v>
      </c>
      <c r="O56" s="89" t="s">
        <v>40</v>
      </c>
      <c r="P56" s="90">
        <v>0</v>
      </c>
      <c r="Q56" s="91">
        <f t="shared" si="1"/>
        <v>25.687299823517876</v>
      </c>
      <c r="R56" s="89">
        <v>2027</v>
      </c>
      <c r="S56" s="92"/>
    </row>
    <row r="57" spans="1:19" ht="15.75" x14ac:dyDescent="0.25">
      <c r="A57" s="32">
        <v>51</v>
      </c>
      <c r="B57" s="32">
        <v>52</v>
      </c>
      <c r="C57" s="43" t="s">
        <v>67</v>
      </c>
      <c r="D57" s="76">
        <v>5.2511355580644317</v>
      </c>
      <c r="E57" s="52" t="s">
        <v>5</v>
      </c>
      <c r="F57" s="54">
        <v>10</v>
      </c>
      <c r="G57" s="52" t="s">
        <v>4</v>
      </c>
      <c r="H57" s="54">
        <v>0</v>
      </c>
      <c r="I57" s="52" t="s">
        <v>5</v>
      </c>
      <c r="J57" s="54">
        <v>10</v>
      </c>
      <c r="K57" s="52" t="s">
        <v>4</v>
      </c>
      <c r="L57" s="54">
        <v>0</v>
      </c>
      <c r="M57" s="52" t="s">
        <v>4</v>
      </c>
      <c r="N57" s="54">
        <v>0</v>
      </c>
      <c r="O57" s="52" t="s">
        <v>40</v>
      </c>
      <c r="P57" s="54">
        <v>0</v>
      </c>
      <c r="Q57" s="55">
        <f t="shared" si="1"/>
        <v>25.251135558064433</v>
      </c>
      <c r="R57" s="52">
        <v>2028</v>
      </c>
      <c r="S57" s="77"/>
    </row>
    <row r="58" spans="1:19" ht="15.75" x14ac:dyDescent="0.25">
      <c r="A58" s="32">
        <v>92</v>
      </c>
      <c r="B58" s="32">
        <v>93</v>
      </c>
      <c r="C58" s="46" t="s">
        <v>92</v>
      </c>
      <c r="D58" s="47">
        <v>25.229164914641327</v>
      </c>
      <c r="E58" s="56" t="s">
        <v>4</v>
      </c>
      <c r="F58" s="57" t="str">
        <f>IF(E58="C",10,IF(E58="D1",10,"0"))</f>
        <v>0</v>
      </c>
      <c r="G58" s="58" t="s">
        <v>4</v>
      </c>
      <c r="H58" s="57">
        <v>0</v>
      </c>
      <c r="I58" s="58" t="s">
        <v>4</v>
      </c>
      <c r="J58" s="57">
        <v>0</v>
      </c>
      <c r="K58" s="58" t="s">
        <v>4</v>
      </c>
      <c r="L58" s="57">
        <v>0</v>
      </c>
      <c r="M58" s="58" t="s">
        <v>4</v>
      </c>
      <c r="N58" s="57">
        <v>0</v>
      </c>
      <c r="O58" s="58" t="s">
        <v>40</v>
      </c>
      <c r="P58" s="57">
        <v>0</v>
      </c>
      <c r="Q58" s="59">
        <f t="shared" si="1"/>
        <v>25.229164914641327</v>
      </c>
      <c r="R58" s="58">
        <v>2028</v>
      </c>
      <c r="S58" s="45"/>
    </row>
    <row r="59" spans="1:19" ht="15.75" x14ac:dyDescent="0.25">
      <c r="A59" s="32">
        <v>52</v>
      </c>
      <c r="B59" s="32">
        <v>53</v>
      </c>
      <c r="C59" s="46" t="s">
        <v>48</v>
      </c>
      <c r="D59" s="47">
        <v>4.6530564764729831</v>
      </c>
      <c r="E59" s="56" t="s">
        <v>4</v>
      </c>
      <c r="F59" s="57" t="str">
        <f>IF(E59="C",10,IF(E59="D1",10,"0"))</f>
        <v>0</v>
      </c>
      <c r="G59" s="58" t="s">
        <v>5</v>
      </c>
      <c r="H59" s="57">
        <v>10</v>
      </c>
      <c r="I59" s="58" t="s">
        <v>4</v>
      </c>
      <c r="J59" s="57">
        <v>0</v>
      </c>
      <c r="K59" s="58" t="s">
        <v>4</v>
      </c>
      <c r="L59" s="57">
        <v>0</v>
      </c>
      <c r="M59" s="58" t="s">
        <v>5</v>
      </c>
      <c r="N59" s="57">
        <v>10</v>
      </c>
      <c r="O59" s="58" t="s">
        <v>40</v>
      </c>
      <c r="P59" s="57">
        <v>0</v>
      </c>
      <c r="Q59" s="59">
        <f t="shared" si="1"/>
        <v>24.653056476472983</v>
      </c>
      <c r="R59" s="58">
        <v>2028</v>
      </c>
      <c r="S59" s="45"/>
    </row>
    <row r="60" spans="1:19" ht="15.75" x14ac:dyDescent="0.25">
      <c r="A60" s="32">
        <v>72</v>
      </c>
      <c r="B60" s="32">
        <v>73</v>
      </c>
      <c r="C60" s="46" t="s">
        <v>80</v>
      </c>
      <c r="D60" s="47">
        <v>14.337945372428129</v>
      </c>
      <c r="E60" s="58" t="s">
        <v>5</v>
      </c>
      <c r="F60" s="57">
        <v>10</v>
      </c>
      <c r="G60" s="58" t="s">
        <v>4</v>
      </c>
      <c r="H60" s="57">
        <v>0</v>
      </c>
      <c r="I60" s="58" t="s">
        <v>4</v>
      </c>
      <c r="J60" s="57">
        <v>0</v>
      </c>
      <c r="K60" s="58" t="s">
        <v>4</v>
      </c>
      <c r="L60" s="57">
        <v>0</v>
      </c>
      <c r="M60" s="58" t="s">
        <v>4</v>
      </c>
      <c r="N60" s="57">
        <v>0</v>
      </c>
      <c r="O60" s="58" t="s">
        <v>40</v>
      </c>
      <c r="P60" s="57">
        <v>0</v>
      </c>
      <c r="Q60" s="59">
        <f t="shared" si="1"/>
        <v>24.33794537242813</v>
      </c>
      <c r="R60" s="58">
        <v>2028</v>
      </c>
      <c r="S60" s="45"/>
    </row>
    <row r="61" spans="1:19" ht="15.75" x14ac:dyDescent="0.25">
      <c r="A61" s="32">
        <v>68</v>
      </c>
      <c r="B61" s="32">
        <v>69</v>
      </c>
      <c r="C61" s="46" t="s">
        <v>77</v>
      </c>
      <c r="D61" s="47">
        <v>14.230704838439646</v>
      </c>
      <c r="E61" s="58" t="s">
        <v>5</v>
      </c>
      <c r="F61" s="57">
        <v>10</v>
      </c>
      <c r="G61" s="58" t="s">
        <v>4</v>
      </c>
      <c r="H61" s="57">
        <v>0</v>
      </c>
      <c r="I61" s="58" t="s">
        <v>4</v>
      </c>
      <c r="J61" s="57">
        <v>0</v>
      </c>
      <c r="K61" s="58" t="s">
        <v>4</v>
      </c>
      <c r="L61" s="57">
        <v>0</v>
      </c>
      <c r="M61" s="58" t="s">
        <v>4</v>
      </c>
      <c r="N61" s="57">
        <v>0</v>
      </c>
      <c r="O61" s="58" t="s">
        <v>40</v>
      </c>
      <c r="P61" s="57">
        <v>0</v>
      </c>
      <c r="Q61" s="59">
        <f t="shared" si="1"/>
        <v>24.230704838439646</v>
      </c>
      <c r="R61" s="58">
        <v>2028</v>
      </c>
      <c r="S61" s="45"/>
    </row>
    <row r="62" spans="1:19" ht="15.75" x14ac:dyDescent="0.25">
      <c r="A62" s="32">
        <v>56</v>
      </c>
      <c r="B62" s="32">
        <v>57</v>
      </c>
      <c r="C62" s="46" t="s">
        <v>6</v>
      </c>
      <c r="D62" s="47">
        <v>24.173095212934591</v>
      </c>
      <c r="E62" s="56" t="s">
        <v>4</v>
      </c>
      <c r="F62" s="57" t="str">
        <f>IF(E62="C",10,IF(E62="D1",10,"0"))</f>
        <v>0</v>
      </c>
      <c r="G62" s="58" t="s">
        <v>4</v>
      </c>
      <c r="H62" s="57">
        <v>0</v>
      </c>
      <c r="I62" s="58" t="s">
        <v>4</v>
      </c>
      <c r="J62" s="57">
        <v>0</v>
      </c>
      <c r="K62" s="58" t="s">
        <v>4</v>
      </c>
      <c r="L62" s="57">
        <v>0</v>
      </c>
      <c r="M62" s="58" t="s">
        <v>4</v>
      </c>
      <c r="N62" s="57">
        <v>0</v>
      </c>
      <c r="O62" s="58" t="s">
        <v>40</v>
      </c>
      <c r="P62" s="57">
        <v>0</v>
      </c>
      <c r="Q62" s="59">
        <f t="shared" si="1"/>
        <v>24.173095212934591</v>
      </c>
      <c r="R62" s="58">
        <v>2028</v>
      </c>
      <c r="S62" s="45"/>
    </row>
    <row r="63" spans="1:19" ht="15.75" x14ac:dyDescent="0.25">
      <c r="A63" s="32">
        <v>102</v>
      </c>
      <c r="B63" s="32">
        <v>103</v>
      </c>
      <c r="C63" s="46" t="s">
        <v>97</v>
      </c>
      <c r="D63" s="47">
        <v>23.77103736807074</v>
      </c>
      <c r="E63" s="56" t="s">
        <v>4</v>
      </c>
      <c r="F63" s="57" t="str">
        <f>IF(E63="C",10,IF(E63="D1",10,"0"))</f>
        <v>0</v>
      </c>
      <c r="G63" s="58" t="s">
        <v>4</v>
      </c>
      <c r="H63" s="57">
        <v>0</v>
      </c>
      <c r="I63" s="58" t="s">
        <v>4</v>
      </c>
      <c r="J63" s="57">
        <v>0</v>
      </c>
      <c r="K63" s="58" t="s">
        <v>4</v>
      </c>
      <c r="L63" s="57">
        <v>0</v>
      </c>
      <c r="M63" s="58" t="s">
        <v>4</v>
      </c>
      <c r="N63" s="57">
        <v>0</v>
      </c>
      <c r="O63" s="58" t="s">
        <v>40</v>
      </c>
      <c r="P63" s="57">
        <v>0</v>
      </c>
      <c r="Q63" s="59">
        <f t="shared" si="1"/>
        <v>23.77103736807074</v>
      </c>
      <c r="R63" s="58">
        <v>2028</v>
      </c>
      <c r="S63" s="45"/>
    </row>
    <row r="64" spans="1:19" ht="16.5" thickBot="1" x14ac:dyDescent="0.3">
      <c r="A64" s="32">
        <v>54</v>
      </c>
      <c r="B64" s="32">
        <v>55</v>
      </c>
      <c r="C64" s="93" t="s">
        <v>68</v>
      </c>
      <c r="D64" s="88">
        <v>3.4177048797230785</v>
      </c>
      <c r="E64" s="89" t="s">
        <v>5</v>
      </c>
      <c r="F64" s="90">
        <v>10</v>
      </c>
      <c r="G64" s="89" t="s">
        <v>4</v>
      </c>
      <c r="H64" s="90">
        <v>0</v>
      </c>
      <c r="I64" s="89" t="s">
        <v>5</v>
      </c>
      <c r="J64" s="90">
        <v>10</v>
      </c>
      <c r="K64" s="89" t="s">
        <v>4</v>
      </c>
      <c r="L64" s="90">
        <v>0</v>
      </c>
      <c r="M64" s="89" t="s">
        <v>4</v>
      </c>
      <c r="N64" s="90">
        <v>0</v>
      </c>
      <c r="O64" s="89" t="s">
        <v>40</v>
      </c>
      <c r="P64" s="90">
        <v>0</v>
      </c>
      <c r="Q64" s="91">
        <f t="shared" si="1"/>
        <v>23.417704879723079</v>
      </c>
      <c r="R64" s="89">
        <v>2028</v>
      </c>
      <c r="S64" s="92"/>
    </row>
    <row r="65" spans="1:19" ht="15.75" x14ac:dyDescent="0.25">
      <c r="A65" s="32">
        <v>55</v>
      </c>
      <c r="B65" s="32">
        <v>56</v>
      </c>
      <c r="C65" s="43" t="s">
        <v>69</v>
      </c>
      <c r="D65" s="44">
        <v>13.384568887353741</v>
      </c>
      <c r="E65" s="53" t="s">
        <v>4</v>
      </c>
      <c r="F65" s="54" t="str">
        <f>IF(E65="C",10,IF(E65="D1",10,"0"))</f>
        <v>0</v>
      </c>
      <c r="G65" s="52" t="s">
        <v>4</v>
      </c>
      <c r="H65" s="54">
        <v>0</v>
      </c>
      <c r="I65" s="52" t="s">
        <v>4</v>
      </c>
      <c r="J65" s="54">
        <v>0</v>
      </c>
      <c r="K65" s="52" t="s">
        <v>4</v>
      </c>
      <c r="L65" s="54">
        <v>0</v>
      </c>
      <c r="M65" s="52" t="s">
        <v>5</v>
      </c>
      <c r="N65" s="54">
        <v>10</v>
      </c>
      <c r="O65" s="52" t="s">
        <v>40</v>
      </c>
      <c r="P65" s="54">
        <v>0</v>
      </c>
      <c r="Q65" s="55">
        <f t="shared" si="1"/>
        <v>23.384568887353741</v>
      </c>
      <c r="R65" s="52">
        <v>2029</v>
      </c>
      <c r="S65" s="77"/>
    </row>
    <row r="66" spans="1:19" ht="15.75" x14ac:dyDescent="0.25">
      <c r="A66" s="32">
        <v>53</v>
      </c>
      <c r="B66" s="32">
        <v>54</v>
      </c>
      <c r="C66" s="46" t="s">
        <v>36</v>
      </c>
      <c r="D66" s="47">
        <v>3.2548110175352947</v>
      </c>
      <c r="E66" s="58" t="s">
        <v>5</v>
      </c>
      <c r="F66" s="57">
        <v>10</v>
      </c>
      <c r="G66" s="58" t="s">
        <v>4</v>
      </c>
      <c r="H66" s="57">
        <v>0</v>
      </c>
      <c r="I66" s="58" t="s">
        <v>5</v>
      </c>
      <c r="J66" s="57">
        <v>10</v>
      </c>
      <c r="K66" s="58" t="s">
        <v>4</v>
      </c>
      <c r="L66" s="57">
        <v>0</v>
      </c>
      <c r="M66" s="58" t="s">
        <v>4</v>
      </c>
      <c r="N66" s="57">
        <v>0</v>
      </c>
      <c r="O66" s="58" t="s">
        <v>40</v>
      </c>
      <c r="P66" s="57">
        <v>0</v>
      </c>
      <c r="Q66" s="59">
        <f t="shared" si="1"/>
        <v>23.254811017535296</v>
      </c>
      <c r="R66" s="58">
        <v>2029</v>
      </c>
      <c r="S66" s="45"/>
    </row>
    <row r="67" spans="1:19" ht="15.75" x14ac:dyDescent="0.25">
      <c r="A67" s="32">
        <v>70</v>
      </c>
      <c r="B67" s="32">
        <v>71</v>
      </c>
      <c r="C67" s="46" t="s">
        <v>78</v>
      </c>
      <c r="D67" s="47">
        <v>13.086242559837899</v>
      </c>
      <c r="E67" s="58" t="s">
        <v>5</v>
      </c>
      <c r="F67" s="57">
        <v>10</v>
      </c>
      <c r="G67" s="58" t="s">
        <v>4</v>
      </c>
      <c r="H67" s="57">
        <v>0</v>
      </c>
      <c r="I67" s="58" t="s">
        <v>4</v>
      </c>
      <c r="J67" s="57">
        <v>0</v>
      </c>
      <c r="K67" s="58" t="s">
        <v>4</v>
      </c>
      <c r="L67" s="57">
        <v>0</v>
      </c>
      <c r="M67" s="58" t="s">
        <v>4</v>
      </c>
      <c r="N67" s="57">
        <v>0</v>
      </c>
      <c r="O67" s="58" t="s">
        <v>40</v>
      </c>
      <c r="P67" s="57">
        <v>0</v>
      </c>
      <c r="Q67" s="59">
        <f t="shared" si="1"/>
        <v>23.086242559837899</v>
      </c>
      <c r="R67" s="52">
        <v>2029</v>
      </c>
      <c r="S67" s="45"/>
    </row>
    <row r="68" spans="1:19" ht="15.75" x14ac:dyDescent="0.25">
      <c r="A68" s="32">
        <v>57</v>
      </c>
      <c r="B68" s="32">
        <v>58</v>
      </c>
      <c r="C68" s="46" t="s">
        <v>70</v>
      </c>
      <c r="D68" s="47">
        <v>22.121446742616968</v>
      </c>
      <c r="E68" s="56" t="s">
        <v>4</v>
      </c>
      <c r="F68" s="57" t="str">
        <f>IF(E68="C",10,IF(E68="D1",10,"0"))</f>
        <v>0</v>
      </c>
      <c r="G68" s="58" t="s">
        <v>4</v>
      </c>
      <c r="H68" s="57">
        <v>0</v>
      </c>
      <c r="I68" s="58" t="s">
        <v>4</v>
      </c>
      <c r="J68" s="57">
        <v>0</v>
      </c>
      <c r="K68" s="58" t="s">
        <v>4</v>
      </c>
      <c r="L68" s="57">
        <v>0</v>
      </c>
      <c r="M68" s="58" t="s">
        <v>4</v>
      </c>
      <c r="N68" s="57">
        <v>0</v>
      </c>
      <c r="O68" s="58" t="s">
        <v>40</v>
      </c>
      <c r="P68" s="57">
        <v>0</v>
      </c>
      <c r="Q68" s="59">
        <f t="shared" si="1"/>
        <v>22.121446742616968</v>
      </c>
      <c r="R68" s="58">
        <v>2029</v>
      </c>
      <c r="S68" s="45"/>
    </row>
    <row r="69" spans="1:19" ht="15.75" x14ac:dyDescent="0.25">
      <c r="A69" s="32">
        <v>67</v>
      </c>
      <c r="B69" s="32">
        <v>68</v>
      </c>
      <c r="C69" s="49" t="s">
        <v>76</v>
      </c>
      <c r="D69" s="47">
        <v>21.906804801241382</v>
      </c>
      <c r="E69" s="56" t="s">
        <v>4</v>
      </c>
      <c r="F69" s="57" t="str">
        <f>IF(E69="C",10,IF(E69="D1",10,"0"))</f>
        <v>0</v>
      </c>
      <c r="G69" s="58" t="s">
        <v>4</v>
      </c>
      <c r="H69" s="57">
        <v>0</v>
      </c>
      <c r="I69" s="58" t="s">
        <v>4</v>
      </c>
      <c r="J69" s="57">
        <v>0</v>
      </c>
      <c r="K69" s="58" t="s">
        <v>4</v>
      </c>
      <c r="L69" s="57">
        <v>0</v>
      </c>
      <c r="M69" s="58" t="s">
        <v>4</v>
      </c>
      <c r="N69" s="57">
        <v>0</v>
      </c>
      <c r="O69" s="58" t="s">
        <v>40</v>
      </c>
      <c r="P69" s="57">
        <v>0</v>
      </c>
      <c r="Q69" s="59">
        <f t="shared" si="1"/>
        <v>21.906804801241382</v>
      </c>
      <c r="R69" s="52">
        <v>2029</v>
      </c>
      <c r="S69" s="45"/>
    </row>
    <row r="70" spans="1:19" ht="15.75" x14ac:dyDescent="0.25">
      <c r="A70" s="32">
        <v>65</v>
      </c>
      <c r="B70" s="32">
        <v>66</v>
      </c>
      <c r="C70" s="46" t="s">
        <v>74</v>
      </c>
      <c r="D70" s="47">
        <v>21.794971588697749</v>
      </c>
      <c r="E70" s="56" t="s">
        <v>4</v>
      </c>
      <c r="F70" s="57" t="str">
        <f>IF(E70="C",10,IF(E70="D1",10,"0"))</f>
        <v>0</v>
      </c>
      <c r="G70" s="58" t="s">
        <v>4</v>
      </c>
      <c r="H70" s="57">
        <v>0</v>
      </c>
      <c r="I70" s="58" t="s">
        <v>4</v>
      </c>
      <c r="J70" s="57">
        <v>0</v>
      </c>
      <c r="K70" s="58" t="s">
        <v>4</v>
      </c>
      <c r="L70" s="57">
        <v>0</v>
      </c>
      <c r="M70" s="58" t="s">
        <v>4</v>
      </c>
      <c r="N70" s="57">
        <v>0</v>
      </c>
      <c r="O70" s="58" t="s">
        <v>40</v>
      </c>
      <c r="P70" s="57">
        <v>0</v>
      </c>
      <c r="Q70" s="59">
        <f t="shared" si="1"/>
        <v>21.794971588697749</v>
      </c>
      <c r="R70" s="58">
        <v>2029</v>
      </c>
      <c r="S70" s="45"/>
    </row>
    <row r="71" spans="1:19" ht="15.75" x14ac:dyDescent="0.25">
      <c r="A71" s="32"/>
      <c r="B71" s="32"/>
      <c r="C71" s="46" t="s">
        <v>46</v>
      </c>
      <c r="D71" s="47">
        <v>1.67</v>
      </c>
      <c r="E71" s="58" t="s">
        <v>5</v>
      </c>
      <c r="F71" s="57">
        <v>10</v>
      </c>
      <c r="G71" s="58" t="s">
        <v>4</v>
      </c>
      <c r="H71" s="57">
        <v>0</v>
      </c>
      <c r="I71" s="58" t="s">
        <v>4</v>
      </c>
      <c r="J71" s="57">
        <v>0</v>
      </c>
      <c r="K71" s="58" t="s">
        <v>4</v>
      </c>
      <c r="L71" s="57">
        <v>0</v>
      </c>
      <c r="M71" s="58" t="s">
        <v>5</v>
      </c>
      <c r="N71" s="57">
        <v>10</v>
      </c>
      <c r="O71" s="58" t="s">
        <v>40</v>
      </c>
      <c r="P71" s="57">
        <v>0</v>
      </c>
      <c r="Q71" s="59">
        <f t="shared" si="1"/>
        <v>21.67</v>
      </c>
      <c r="R71" s="52">
        <v>2029</v>
      </c>
      <c r="S71" s="45"/>
    </row>
    <row r="72" spans="1:19" ht="15.75" x14ac:dyDescent="0.25">
      <c r="A72" s="32"/>
      <c r="B72" s="32"/>
      <c r="C72" s="46" t="s">
        <v>63</v>
      </c>
      <c r="D72" s="47">
        <v>1.1101243339253997</v>
      </c>
      <c r="E72" s="58" t="s">
        <v>5</v>
      </c>
      <c r="F72" s="57">
        <v>10</v>
      </c>
      <c r="G72" s="58" t="s">
        <v>4</v>
      </c>
      <c r="H72" s="57">
        <v>0</v>
      </c>
      <c r="I72" s="58" t="s">
        <v>4</v>
      </c>
      <c r="J72" s="57">
        <v>0</v>
      </c>
      <c r="K72" s="58" t="s">
        <v>4</v>
      </c>
      <c r="L72" s="57">
        <v>0</v>
      </c>
      <c r="M72" s="58" t="s">
        <v>5</v>
      </c>
      <c r="N72" s="57">
        <v>10</v>
      </c>
      <c r="O72" s="58" t="s">
        <v>40</v>
      </c>
      <c r="P72" s="57">
        <v>0</v>
      </c>
      <c r="Q72" s="59">
        <f t="shared" si="1"/>
        <v>21.110124333925398</v>
      </c>
      <c r="R72" s="58">
        <v>2029</v>
      </c>
      <c r="S72" s="45"/>
    </row>
    <row r="73" spans="1:19" ht="16.5" thickBot="1" x14ac:dyDescent="0.3">
      <c r="A73" s="32">
        <v>64</v>
      </c>
      <c r="B73" s="32">
        <v>65</v>
      </c>
      <c r="C73" s="93" t="s">
        <v>38</v>
      </c>
      <c r="D73" s="88">
        <v>0</v>
      </c>
      <c r="E73" s="89" t="s">
        <v>5</v>
      </c>
      <c r="F73" s="90">
        <v>10</v>
      </c>
      <c r="G73" s="89" t="s">
        <v>4</v>
      </c>
      <c r="H73" s="90">
        <v>0</v>
      </c>
      <c r="I73" s="89" t="s">
        <v>5</v>
      </c>
      <c r="J73" s="90">
        <v>10</v>
      </c>
      <c r="K73" s="89" t="s">
        <v>4</v>
      </c>
      <c r="L73" s="90">
        <v>0</v>
      </c>
      <c r="M73" s="89" t="s">
        <v>4</v>
      </c>
      <c r="N73" s="90">
        <v>0</v>
      </c>
      <c r="O73" s="89" t="s">
        <v>40</v>
      </c>
      <c r="P73" s="90">
        <v>0</v>
      </c>
      <c r="Q73" s="91">
        <f t="shared" si="1"/>
        <v>20</v>
      </c>
      <c r="R73" s="89">
        <v>2029</v>
      </c>
      <c r="S73" s="92"/>
    </row>
    <row r="74" spans="1:19" ht="15.75" x14ac:dyDescent="0.25">
      <c r="A74" s="32">
        <v>87</v>
      </c>
      <c r="B74" s="32">
        <v>88</v>
      </c>
      <c r="C74" s="43" t="s">
        <v>87</v>
      </c>
      <c r="D74" s="44">
        <v>9.0928166748268868</v>
      </c>
      <c r="E74" s="52" t="s">
        <v>5</v>
      </c>
      <c r="F74" s="54">
        <v>10</v>
      </c>
      <c r="G74" s="52" t="s">
        <v>4</v>
      </c>
      <c r="H74" s="54">
        <v>0</v>
      </c>
      <c r="I74" s="52" t="s">
        <v>4</v>
      </c>
      <c r="J74" s="54">
        <v>0</v>
      </c>
      <c r="K74" s="52" t="s">
        <v>4</v>
      </c>
      <c r="L74" s="54">
        <v>0</v>
      </c>
      <c r="M74" s="52" t="s">
        <v>4</v>
      </c>
      <c r="N74" s="54">
        <v>0</v>
      </c>
      <c r="O74" s="52" t="s">
        <v>40</v>
      </c>
      <c r="P74" s="54">
        <v>0</v>
      </c>
      <c r="Q74" s="55">
        <f t="shared" ref="Q74:Q105" si="2">D74+F74+H74+J74+L74+N74+P74</f>
        <v>19.092816674826885</v>
      </c>
      <c r="R74" s="52">
        <v>2030</v>
      </c>
      <c r="S74" s="77"/>
    </row>
    <row r="75" spans="1:19" ht="15.75" x14ac:dyDescent="0.25">
      <c r="A75" s="32">
        <v>63</v>
      </c>
      <c r="B75" s="32">
        <v>64</v>
      </c>
      <c r="C75" s="46" t="s">
        <v>44</v>
      </c>
      <c r="D75" s="47">
        <v>9.0330156722821915</v>
      </c>
      <c r="E75" s="56" t="s">
        <v>4</v>
      </c>
      <c r="F75" s="57" t="str">
        <f>IF(E75="C",10,IF(E75="D1",10,"0"))</f>
        <v>0</v>
      </c>
      <c r="G75" s="58" t="s">
        <v>5</v>
      </c>
      <c r="H75" s="57">
        <v>10</v>
      </c>
      <c r="I75" s="58" t="s">
        <v>4</v>
      </c>
      <c r="J75" s="57">
        <v>0</v>
      </c>
      <c r="K75" s="58" t="s">
        <v>4</v>
      </c>
      <c r="L75" s="57">
        <v>0</v>
      </c>
      <c r="M75" s="58" t="s">
        <v>4</v>
      </c>
      <c r="N75" s="57">
        <v>0</v>
      </c>
      <c r="O75" s="58" t="s">
        <v>40</v>
      </c>
      <c r="P75" s="57">
        <v>0</v>
      </c>
      <c r="Q75" s="59">
        <f t="shared" si="2"/>
        <v>19.03301567228219</v>
      </c>
      <c r="R75" s="58">
        <v>2030</v>
      </c>
      <c r="S75" s="45"/>
    </row>
    <row r="76" spans="1:19" ht="15.75" x14ac:dyDescent="0.25">
      <c r="A76" s="32">
        <v>66</v>
      </c>
      <c r="B76" s="32">
        <v>67</v>
      </c>
      <c r="C76" s="46" t="s">
        <v>75</v>
      </c>
      <c r="D76" s="47">
        <v>7.9549221080543591</v>
      </c>
      <c r="E76" s="58" t="s">
        <v>5</v>
      </c>
      <c r="F76" s="57">
        <v>10</v>
      </c>
      <c r="G76" s="58" t="s">
        <v>4</v>
      </c>
      <c r="H76" s="57">
        <v>0</v>
      </c>
      <c r="I76" s="58" t="s">
        <v>4</v>
      </c>
      <c r="J76" s="57">
        <v>0</v>
      </c>
      <c r="K76" s="58" t="s">
        <v>4</v>
      </c>
      <c r="L76" s="57">
        <v>0</v>
      </c>
      <c r="M76" s="58" t="s">
        <v>4</v>
      </c>
      <c r="N76" s="57">
        <v>0</v>
      </c>
      <c r="O76" s="58" t="s">
        <v>40</v>
      </c>
      <c r="P76" s="57">
        <v>0</v>
      </c>
      <c r="Q76" s="59">
        <f t="shared" si="2"/>
        <v>17.954922108054358</v>
      </c>
      <c r="R76" s="58">
        <v>2030</v>
      </c>
      <c r="S76" s="45"/>
    </row>
    <row r="77" spans="1:19" ht="15.75" x14ac:dyDescent="0.25">
      <c r="A77" s="32">
        <v>88</v>
      </c>
      <c r="B77" s="32">
        <v>89</v>
      </c>
      <c r="C77" s="46" t="s">
        <v>88</v>
      </c>
      <c r="D77" s="47">
        <v>6.8690754224481383</v>
      </c>
      <c r="E77" s="58" t="s">
        <v>5</v>
      </c>
      <c r="F77" s="57">
        <v>10</v>
      </c>
      <c r="G77" s="58" t="s">
        <v>4</v>
      </c>
      <c r="H77" s="57">
        <v>0</v>
      </c>
      <c r="I77" s="58" t="s">
        <v>4</v>
      </c>
      <c r="J77" s="57">
        <v>0</v>
      </c>
      <c r="K77" s="58" t="s">
        <v>4</v>
      </c>
      <c r="L77" s="57">
        <v>0</v>
      </c>
      <c r="M77" s="58" t="s">
        <v>4</v>
      </c>
      <c r="N77" s="57">
        <v>0</v>
      </c>
      <c r="O77" s="58" t="s">
        <v>40</v>
      </c>
      <c r="P77" s="57">
        <v>0</v>
      </c>
      <c r="Q77" s="59">
        <f t="shared" si="2"/>
        <v>16.869075422448137</v>
      </c>
      <c r="R77" s="58">
        <v>2030</v>
      </c>
      <c r="S77" s="45"/>
    </row>
    <row r="78" spans="1:19" ht="15.75" x14ac:dyDescent="0.25">
      <c r="A78" s="32">
        <v>79</v>
      </c>
      <c r="B78" s="32">
        <v>80</v>
      </c>
      <c r="C78" s="46" t="s">
        <v>202</v>
      </c>
      <c r="D78" s="47">
        <v>6.2542579211293399</v>
      </c>
      <c r="E78" s="56" t="s">
        <v>4</v>
      </c>
      <c r="F78" s="57" t="str">
        <f>IF(E78="C",10,IF(E78="D1",10,"0"))</f>
        <v>0</v>
      </c>
      <c r="G78" s="58" t="s">
        <v>4</v>
      </c>
      <c r="H78" s="57">
        <v>0</v>
      </c>
      <c r="I78" s="58" t="s">
        <v>4</v>
      </c>
      <c r="J78" s="57">
        <v>0</v>
      </c>
      <c r="K78" s="58" t="s">
        <v>4</v>
      </c>
      <c r="L78" s="57">
        <v>0</v>
      </c>
      <c r="M78" s="58" t="s">
        <v>5</v>
      </c>
      <c r="N78" s="57">
        <v>10</v>
      </c>
      <c r="O78" s="58" t="s">
        <v>40</v>
      </c>
      <c r="P78" s="57">
        <v>0</v>
      </c>
      <c r="Q78" s="59">
        <f t="shared" si="2"/>
        <v>16.254257921129341</v>
      </c>
      <c r="R78" s="58">
        <v>2030</v>
      </c>
      <c r="S78" s="45"/>
    </row>
    <row r="79" spans="1:19" ht="15.75" x14ac:dyDescent="0.25">
      <c r="A79" s="32">
        <v>73</v>
      </c>
      <c r="B79" s="32">
        <v>74</v>
      </c>
      <c r="C79" s="46" t="s">
        <v>81</v>
      </c>
      <c r="D79" s="47">
        <v>5.8292043136111911</v>
      </c>
      <c r="E79" s="56" t="s">
        <v>4</v>
      </c>
      <c r="F79" s="57" t="str">
        <f>IF(E79="C",10,IF(E79="D1",10,"0"))</f>
        <v>0</v>
      </c>
      <c r="G79" s="58" t="s">
        <v>4</v>
      </c>
      <c r="H79" s="57">
        <v>0</v>
      </c>
      <c r="I79" s="58" t="s">
        <v>4</v>
      </c>
      <c r="J79" s="57">
        <v>0</v>
      </c>
      <c r="K79" s="58" t="s">
        <v>4</v>
      </c>
      <c r="L79" s="57">
        <v>0</v>
      </c>
      <c r="M79" s="58" t="s">
        <v>5</v>
      </c>
      <c r="N79" s="57">
        <v>10</v>
      </c>
      <c r="O79" s="58" t="s">
        <v>40</v>
      </c>
      <c r="P79" s="57">
        <v>0</v>
      </c>
      <c r="Q79" s="59">
        <f t="shared" si="2"/>
        <v>15.829204313611191</v>
      </c>
      <c r="R79" s="58">
        <v>2030</v>
      </c>
      <c r="S79" s="45"/>
    </row>
    <row r="80" spans="1:19" ht="16.5" thickBot="1" x14ac:dyDescent="0.3">
      <c r="A80" s="32">
        <v>77</v>
      </c>
      <c r="B80" s="32">
        <v>78</v>
      </c>
      <c r="C80" s="93" t="s">
        <v>82</v>
      </c>
      <c r="D80" s="88">
        <v>5.7971824296480481</v>
      </c>
      <c r="E80" s="89" t="s">
        <v>5</v>
      </c>
      <c r="F80" s="90">
        <v>10</v>
      </c>
      <c r="G80" s="89" t="s">
        <v>4</v>
      </c>
      <c r="H80" s="90">
        <v>0</v>
      </c>
      <c r="I80" s="89" t="s">
        <v>4</v>
      </c>
      <c r="J80" s="90">
        <v>0</v>
      </c>
      <c r="K80" s="89" t="s">
        <v>4</v>
      </c>
      <c r="L80" s="90">
        <v>0</v>
      </c>
      <c r="M80" s="89" t="s">
        <v>4</v>
      </c>
      <c r="N80" s="90">
        <v>0</v>
      </c>
      <c r="O80" s="89" t="s">
        <v>40</v>
      </c>
      <c r="P80" s="90">
        <v>0</v>
      </c>
      <c r="Q80" s="91">
        <f t="shared" si="2"/>
        <v>15.797182429648048</v>
      </c>
      <c r="R80" s="89">
        <v>2030</v>
      </c>
      <c r="S80" s="92"/>
    </row>
    <row r="81" spans="1:19" ht="15.75" x14ac:dyDescent="0.25">
      <c r="A81" s="32">
        <v>97</v>
      </c>
      <c r="B81" s="32">
        <v>98</v>
      </c>
      <c r="C81" s="43" t="s">
        <v>95</v>
      </c>
      <c r="D81" s="44">
        <v>14.568274780075082</v>
      </c>
      <c r="E81" s="53" t="s">
        <v>4</v>
      </c>
      <c r="F81" s="54" t="str">
        <f>IF(E81="C",10,IF(E81="D1",10,"0"))</f>
        <v>0</v>
      </c>
      <c r="G81" s="52" t="s">
        <v>4</v>
      </c>
      <c r="H81" s="54">
        <v>0</v>
      </c>
      <c r="I81" s="52" t="s">
        <v>4</v>
      </c>
      <c r="J81" s="54">
        <v>0</v>
      </c>
      <c r="K81" s="52" t="s">
        <v>4</v>
      </c>
      <c r="L81" s="54">
        <v>0</v>
      </c>
      <c r="M81" s="52" t="s">
        <v>4</v>
      </c>
      <c r="N81" s="54">
        <v>0</v>
      </c>
      <c r="O81" s="52" t="s">
        <v>40</v>
      </c>
      <c r="P81" s="54">
        <v>0</v>
      </c>
      <c r="Q81" s="55">
        <f t="shared" si="2"/>
        <v>14.568274780075082</v>
      </c>
      <c r="R81" s="52">
        <v>2031</v>
      </c>
      <c r="S81" s="77"/>
    </row>
    <row r="82" spans="1:19" ht="15.75" x14ac:dyDescent="0.25">
      <c r="A82" s="32">
        <v>71</v>
      </c>
      <c r="B82" s="32">
        <v>72</v>
      </c>
      <c r="C82" s="46" t="s">
        <v>79</v>
      </c>
      <c r="D82" s="47">
        <v>14.028524666822539</v>
      </c>
      <c r="E82" s="56" t="s">
        <v>4</v>
      </c>
      <c r="F82" s="57" t="str">
        <f>IF(E82="C",10,IF(E82="D1",10,"0"))</f>
        <v>0</v>
      </c>
      <c r="G82" s="58" t="s">
        <v>4</v>
      </c>
      <c r="H82" s="57">
        <v>0</v>
      </c>
      <c r="I82" s="58" t="s">
        <v>4</v>
      </c>
      <c r="J82" s="57">
        <v>0</v>
      </c>
      <c r="K82" s="58" t="s">
        <v>4</v>
      </c>
      <c r="L82" s="57">
        <v>0</v>
      </c>
      <c r="M82" s="58" t="s">
        <v>4</v>
      </c>
      <c r="N82" s="57">
        <v>0</v>
      </c>
      <c r="O82" s="58" t="s">
        <v>40</v>
      </c>
      <c r="P82" s="57">
        <v>0</v>
      </c>
      <c r="Q82" s="59">
        <f t="shared" si="2"/>
        <v>14.028524666822539</v>
      </c>
      <c r="R82" s="58">
        <v>2031</v>
      </c>
      <c r="S82" s="45"/>
    </row>
    <row r="83" spans="1:19" ht="15.75" x14ac:dyDescent="0.25">
      <c r="A83" s="32">
        <v>95</v>
      </c>
      <c r="B83" s="32">
        <v>96</v>
      </c>
      <c r="C83" s="46" t="s">
        <v>93</v>
      </c>
      <c r="D83" s="47">
        <v>3.1184707019677549</v>
      </c>
      <c r="E83" s="56" t="s">
        <v>4</v>
      </c>
      <c r="F83" s="57" t="str">
        <f>IF(E83="C",10,IF(E83="D1",10,"0"))</f>
        <v>0</v>
      </c>
      <c r="G83" s="58" t="s">
        <v>4</v>
      </c>
      <c r="H83" s="57">
        <v>0</v>
      </c>
      <c r="I83" s="58" t="s">
        <v>4</v>
      </c>
      <c r="J83" s="57">
        <v>0</v>
      </c>
      <c r="K83" s="58" t="s">
        <v>5</v>
      </c>
      <c r="L83" s="57">
        <v>10</v>
      </c>
      <c r="M83" s="58" t="s">
        <v>4</v>
      </c>
      <c r="N83" s="57">
        <v>0</v>
      </c>
      <c r="O83" s="58" t="s">
        <v>40</v>
      </c>
      <c r="P83" s="57">
        <v>0</v>
      </c>
      <c r="Q83" s="59">
        <f t="shared" si="2"/>
        <v>13.118470701967755</v>
      </c>
      <c r="R83" s="52">
        <v>2031</v>
      </c>
      <c r="S83" s="45"/>
    </row>
    <row r="84" spans="1:19" ht="15.75" x14ac:dyDescent="0.25">
      <c r="A84" s="32">
        <v>105</v>
      </c>
      <c r="B84" s="32">
        <v>106</v>
      </c>
      <c r="C84" s="46" t="s">
        <v>99</v>
      </c>
      <c r="D84" s="47">
        <v>13.073319533718269</v>
      </c>
      <c r="E84" s="56" t="s">
        <v>4</v>
      </c>
      <c r="F84" s="57" t="str">
        <f>IF(E84="C",10,IF(E84="D1",10,"0"))</f>
        <v>0</v>
      </c>
      <c r="G84" s="58" t="s">
        <v>4</v>
      </c>
      <c r="H84" s="57">
        <v>0</v>
      </c>
      <c r="I84" s="58" t="s">
        <v>4</v>
      </c>
      <c r="J84" s="57">
        <v>0</v>
      </c>
      <c r="K84" s="58" t="s">
        <v>4</v>
      </c>
      <c r="L84" s="57">
        <v>0</v>
      </c>
      <c r="M84" s="58" t="s">
        <v>4</v>
      </c>
      <c r="N84" s="57">
        <v>0</v>
      </c>
      <c r="O84" s="58" t="s">
        <v>40</v>
      </c>
      <c r="P84" s="57">
        <v>0</v>
      </c>
      <c r="Q84" s="59">
        <f t="shared" si="2"/>
        <v>13.073319533718269</v>
      </c>
      <c r="R84" s="58">
        <v>2031</v>
      </c>
      <c r="S84" s="45"/>
    </row>
    <row r="85" spans="1:19" ht="15.75" x14ac:dyDescent="0.25">
      <c r="A85" s="32">
        <v>96</v>
      </c>
      <c r="B85" s="32">
        <v>97</v>
      </c>
      <c r="C85" s="46" t="s">
        <v>94</v>
      </c>
      <c r="D85" s="47">
        <v>12.932365657813463</v>
      </c>
      <c r="E85" s="56" t="s">
        <v>4</v>
      </c>
      <c r="F85" s="57" t="str">
        <f>IF(E85="C",10,IF(E85="D1",10,"0"))</f>
        <v>0</v>
      </c>
      <c r="G85" s="58" t="s">
        <v>4</v>
      </c>
      <c r="H85" s="57">
        <v>0</v>
      </c>
      <c r="I85" s="58" t="s">
        <v>4</v>
      </c>
      <c r="J85" s="57">
        <v>0</v>
      </c>
      <c r="K85" s="58" t="s">
        <v>4</v>
      </c>
      <c r="L85" s="57">
        <v>0</v>
      </c>
      <c r="M85" s="58" t="s">
        <v>4</v>
      </c>
      <c r="N85" s="57">
        <v>0</v>
      </c>
      <c r="O85" s="58" t="s">
        <v>40</v>
      </c>
      <c r="P85" s="57">
        <v>0</v>
      </c>
      <c r="Q85" s="59">
        <f t="shared" si="2"/>
        <v>12.932365657813463</v>
      </c>
      <c r="R85" s="52">
        <v>2031</v>
      </c>
      <c r="S85" s="45"/>
    </row>
    <row r="86" spans="1:19" ht="15.75" x14ac:dyDescent="0.25">
      <c r="A86" s="32">
        <v>86</v>
      </c>
      <c r="B86" s="32">
        <v>87</v>
      </c>
      <c r="C86" s="46" t="s">
        <v>86</v>
      </c>
      <c r="D86" s="47">
        <v>1.9520447668933207</v>
      </c>
      <c r="E86" s="58" t="s">
        <v>5</v>
      </c>
      <c r="F86" s="57">
        <v>10</v>
      </c>
      <c r="G86" s="58" t="s">
        <v>4</v>
      </c>
      <c r="H86" s="57">
        <v>0</v>
      </c>
      <c r="I86" s="58" t="s">
        <v>4</v>
      </c>
      <c r="J86" s="57">
        <v>0</v>
      </c>
      <c r="K86" s="58" t="s">
        <v>4</v>
      </c>
      <c r="L86" s="57">
        <v>0</v>
      </c>
      <c r="M86" s="58" t="s">
        <v>4</v>
      </c>
      <c r="N86" s="57">
        <v>0</v>
      </c>
      <c r="O86" s="58" t="s">
        <v>40</v>
      </c>
      <c r="P86" s="57">
        <v>0</v>
      </c>
      <c r="Q86" s="59">
        <f t="shared" si="2"/>
        <v>11.952044766893321</v>
      </c>
      <c r="R86" s="58">
        <v>2031</v>
      </c>
      <c r="S86" s="45"/>
    </row>
    <row r="87" spans="1:19" ht="15.75" x14ac:dyDescent="0.25">
      <c r="A87" s="32"/>
      <c r="B87" s="32"/>
      <c r="C87" s="46" t="s">
        <v>45</v>
      </c>
      <c r="D87" s="47">
        <v>11.830819284235433</v>
      </c>
      <c r="E87" s="56" t="s">
        <v>4</v>
      </c>
      <c r="F87" s="57" t="str">
        <f>IF(E87="C",10,IF(E87="D1",10,"0"))</f>
        <v>0</v>
      </c>
      <c r="G87" s="58" t="s">
        <v>4</v>
      </c>
      <c r="H87" s="57">
        <v>0</v>
      </c>
      <c r="I87" s="58" t="s">
        <v>4</v>
      </c>
      <c r="J87" s="57">
        <v>0</v>
      </c>
      <c r="K87" s="58" t="s">
        <v>4</v>
      </c>
      <c r="L87" s="57">
        <v>0</v>
      </c>
      <c r="M87" s="58" t="s">
        <v>4</v>
      </c>
      <c r="N87" s="57">
        <v>0</v>
      </c>
      <c r="O87" s="58" t="s">
        <v>40</v>
      </c>
      <c r="P87" s="57">
        <v>0</v>
      </c>
      <c r="Q87" s="59">
        <f t="shared" si="2"/>
        <v>11.830819284235433</v>
      </c>
      <c r="R87" s="52">
        <v>2031</v>
      </c>
      <c r="S87" s="45"/>
    </row>
    <row r="88" spans="1:19" ht="15.75" x14ac:dyDescent="0.25">
      <c r="A88" s="32">
        <v>83</v>
      </c>
      <c r="B88" s="32">
        <v>84</v>
      </c>
      <c r="C88" s="46" t="s">
        <v>85</v>
      </c>
      <c r="D88" s="47">
        <v>11.624787624072253</v>
      </c>
      <c r="E88" s="56" t="s">
        <v>4</v>
      </c>
      <c r="F88" s="57" t="str">
        <f>IF(E88="C",10,IF(E88="D1",10,"0"))</f>
        <v>0</v>
      </c>
      <c r="G88" s="58" t="s">
        <v>4</v>
      </c>
      <c r="H88" s="57">
        <v>0</v>
      </c>
      <c r="I88" s="58" t="s">
        <v>4</v>
      </c>
      <c r="J88" s="57">
        <v>0</v>
      </c>
      <c r="K88" s="58" t="s">
        <v>4</v>
      </c>
      <c r="L88" s="57">
        <v>0</v>
      </c>
      <c r="M88" s="58" t="s">
        <v>4</v>
      </c>
      <c r="N88" s="57">
        <v>0</v>
      </c>
      <c r="O88" s="58" t="s">
        <v>40</v>
      </c>
      <c r="P88" s="57">
        <v>0</v>
      </c>
      <c r="Q88" s="59">
        <f t="shared" si="2"/>
        <v>11.624787624072253</v>
      </c>
      <c r="R88" s="58">
        <v>2031</v>
      </c>
      <c r="S88" s="45"/>
    </row>
    <row r="89" spans="1:19" ht="15.75" x14ac:dyDescent="0.25">
      <c r="A89" s="32"/>
      <c r="B89" s="32"/>
      <c r="C89" s="49" t="s">
        <v>135</v>
      </c>
      <c r="D89" s="50">
        <v>1.23467677925743</v>
      </c>
      <c r="E89" s="62" t="s">
        <v>5</v>
      </c>
      <c r="F89" s="61">
        <v>10</v>
      </c>
      <c r="G89" s="62" t="s">
        <v>4</v>
      </c>
      <c r="H89" s="61">
        <v>0</v>
      </c>
      <c r="I89" s="62" t="s">
        <v>4</v>
      </c>
      <c r="J89" s="61">
        <v>0</v>
      </c>
      <c r="K89" s="62" t="s">
        <v>4</v>
      </c>
      <c r="L89" s="61">
        <v>0</v>
      </c>
      <c r="M89" s="62" t="s">
        <v>4</v>
      </c>
      <c r="N89" s="61">
        <v>0</v>
      </c>
      <c r="O89" s="62" t="s">
        <v>40</v>
      </c>
      <c r="P89" s="61">
        <v>0</v>
      </c>
      <c r="Q89" s="59">
        <f t="shared" si="2"/>
        <v>11.23467677925743</v>
      </c>
      <c r="R89" s="52">
        <v>2031</v>
      </c>
      <c r="S89" s="45"/>
    </row>
    <row r="90" spans="1:19" ht="15.75" x14ac:dyDescent="0.25">
      <c r="A90" s="32"/>
      <c r="B90" s="32"/>
      <c r="C90" s="46" t="s">
        <v>203</v>
      </c>
      <c r="D90" s="47">
        <v>1.2217968559094243</v>
      </c>
      <c r="E90" s="56" t="s">
        <v>4</v>
      </c>
      <c r="F90" s="57" t="str">
        <f>IF(E90="C",10,IF(E90="D1",10,"0"))</f>
        <v>0</v>
      </c>
      <c r="G90" s="58" t="s">
        <v>5</v>
      </c>
      <c r="H90" s="57">
        <v>10</v>
      </c>
      <c r="I90" s="58" t="s">
        <v>4</v>
      </c>
      <c r="J90" s="57">
        <v>0</v>
      </c>
      <c r="K90" s="58" t="s">
        <v>4</v>
      </c>
      <c r="L90" s="57">
        <v>0</v>
      </c>
      <c r="M90" s="58" t="s">
        <v>4</v>
      </c>
      <c r="N90" s="57">
        <v>0</v>
      </c>
      <c r="O90" s="58" t="s">
        <v>40</v>
      </c>
      <c r="P90" s="57">
        <v>0</v>
      </c>
      <c r="Q90" s="59">
        <f t="shared" si="2"/>
        <v>11.221796855909425</v>
      </c>
      <c r="R90" s="58">
        <v>2031</v>
      </c>
      <c r="S90" s="45"/>
    </row>
    <row r="91" spans="1:19" ht="15.75" x14ac:dyDescent="0.25">
      <c r="A91" s="32">
        <v>80</v>
      </c>
      <c r="B91" s="32">
        <v>81</v>
      </c>
      <c r="C91" s="46" t="s">
        <v>83</v>
      </c>
      <c r="D91" s="47">
        <v>11.168586879849517</v>
      </c>
      <c r="E91" s="56" t="s">
        <v>4</v>
      </c>
      <c r="F91" s="57">
        <v>0</v>
      </c>
      <c r="G91" s="58" t="s">
        <v>4</v>
      </c>
      <c r="H91" s="57">
        <v>0</v>
      </c>
      <c r="I91" s="58" t="s">
        <v>4</v>
      </c>
      <c r="J91" s="57">
        <v>0</v>
      </c>
      <c r="K91" s="58" t="s">
        <v>4</v>
      </c>
      <c r="L91" s="57">
        <v>0</v>
      </c>
      <c r="M91" s="58" t="s">
        <v>4</v>
      </c>
      <c r="N91" s="57">
        <v>0</v>
      </c>
      <c r="O91" s="58" t="s">
        <v>40</v>
      </c>
      <c r="P91" s="57">
        <v>0</v>
      </c>
      <c r="Q91" s="59">
        <f t="shared" si="2"/>
        <v>11.168586879849517</v>
      </c>
      <c r="R91" s="52">
        <v>2031</v>
      </c>
      <c r="S91" s="45"/>
    </row>
    <row r="92" spans="1:19" ht="15.75" x14ac:dyDescent="0.25">
      <c r="A92" s="32">
        <v>91</v>
      </c>
      <c r="B92" s="32">
        <v>92</v>
      </c>
      <c r="C92" s="46" t="s">
        <v>91</v>
      </c>
      <c r="D92" s="47">
        <v>1.0102540789008436</v>
      </c>
      <c r="E92" s="56" t="s">
        <v>4</v>
      </c>
      <c r="F92" s="57" t="str">
        <f>IF(E92="C",10,IF(E92="D1",10,"0"))</f>
        <v>0</v>
      </c>
      <c r="G92" s="58" t="s">
        <v>4</v>
      </c>
      <c r="H92" s="57">
        <v>0</v>
      </c>
      <c r="I92" s="58" t="s">
        <v>5</v>
      </c>
      <c r="J92" s="57">
        <v>10</v>
      </c>
      <c r="K92" s="58" t="s">
        <v>4</v>
      </c>
      <c r="L92" s="57">
        <v>0</v>
      </c>
      <c r="M92" s="58" t="s">
        <v>4</v>
      </c>
      <c r="N92" s="57">
        <v>0</v>
      </c>
      <c r="O92" s="58" t="s">
        <v>40</v>
      </c>
      <c r="P92" s="57">
        <v>0</v>
      </c>
      <c r="Q92" s="59">
        <f t="shared" si="2"/>
        <v>11.010254078900843</v>
      </c>
      <c r="R92" s="58">
        <v>2031</v>
      </c>
      <c r="S92" s="45"/>
    </row>
    <row r="93" spans="1:19" ht="15.75" x14ac:dyDescent="0.25">
      <c r="A93" s="32"/>
      <c r="B93" s="32"/>
      <c r="C93" s="49" t="s">
        <v>134</v>
      </c>
      <c r="D93" s="50">
        <v>0.85299486497091292</v>
      </c>
      <c r="E93" s="60" t="s">
        <v>4</v>
      </c>
      <c r="F93" s="61">
        <v>0</v>
      </c>
      <c r="G93" s="62" t="s">
        <v>5</v>
      </c>
      <c r="H93" s="61">
        <v>10</v>
      </c>
      <c r="I93" s="62" t="s">
        <v>4</v>
      </c>
      <c r="J93" s="61">
        <v>0</v>
      </c>
      <c r="K93" s="62" t="s">
        <v>4</v>
      </c>
      <c r="L93" s="61">
        <v>0</v>
      </c>
      <c r="M93" s="62" t="s">
        <v>4</v>
      </c>
      <c r="N93" s="61">
        <v>0</v>
      </c>
      <c r="O93" s="60" t="s">
        <v>40</v>
      </c>
      <c r="P93" s="61">
        <v>0</v>
      </c>
      <c r="Q93" s="59">
        <f t="shared" si="2"/>
        <v>10.852994864970913</v>
      </c>
      <c r="R93" s="52">
        <v>2031</v>
      </c>
      <c r="S93" s="45"/>
    </row>
    <row r="94" spans="1:19" ht="16.5" thickBot="1" x14ac:dyDescent="0.3">
      <c r="A94" s="101">
        <v>106</v>
      </c>
      <c r="B94" s="101">
        <v>107</v>
      </c>
      <c r="C94" s="93" t="s">
        <v>100</v>
      </c>
      <c r="D94" s="88">
        <v>10.424422933730455</v>
      </c>
      <c r="E94" s="102" t="s">
        <v>4</v>
      </c>
      <c r="F94" s="90" t="str">
        <f>IF(E94="C",10,IF(E94="D1",10,"0"))</f>
        <v>0</v>
      </c>
      <c r="G94" s="89" t="s">
        <v>4</v>
      </c>
      <c r="H94" s="90">
        <v>0</v>
      </c>
      <c r="I94" s="89" t="s">
        <v>4</v>
      </c>
      <c r="J94" s="90">
        <v>0</v>
      </c>
      <c r="K94" s="89" t="s">
        <v>4</v>
      </c>
      <c r="L94" s="90">
        <v>0</v>
      </c>
      <c r="M94" s="89" t="s">
        <v>4</v>
      </c>
      <c r="N94" s="90">
        <v>0</v>
      </c>
      <c r="O94" s="89" t="s">
        <v>40</v>
      </c>
      <c r="P94" s="90">
        <v>0</v>
      </c>
      <c r="Q94" s="91">
        <f t="shared" si="2"/>
        <v>10.424422933730455</v>
      </c>
      <c r="R94" s="89">
        <v>2031</v>
      </c>
      <c r="S94" s="92"/>
    </row>
    <row r="95" spans="1:19" ht="15.75" x14ac:dyDescent="0.25">
      <c r="A95" s="32">
        <v>118</v>
      </c>
      <c r="B95" s="32">
        <v>119</v>
      </c>
      <c r="C95" s="96" t="s">
        <v>110</v>
      </c>
      <c r="D95" s="97">
        <v>10.361352156456419</v>
      </c>
      <c r="E95" s="98" t="s">
        <v>4</v>
      </c>
      <c r="F95" s="99" t="str">
        <f>IF(E95="C",10,IF(E95="D1",10,"0"))</f>
        <v>0</v>
      </c>
      <c r="G95" s="100" t="s">
        <v>4</v>
      </c>
      <c r="H95" s="99">
        <v>0</v>
      </c>
      <c r="I95" s="100" t="s">
        <v>4</v>
      </c>
      <c r="J95" s="99">
        <v>0</v>
      </c>
      <c r="K95" s="100" t="s">
        <v>4</v>
      </c>
      <c r="L95" s="99">
        <v>0</v>
      </c>
      <c r="M95" s="100" t="s">
        <v>4</v>
      </c>
      <c r="N95" s="99">
        <v>0</v>
      </c>
      <c r="O95" s="100" t="s">
        <v>40</v>
      </c>
      <c r="P95" s="99">
        <v>0</v>
      </c>
      <c r="Q95" s="55">
        <f t="shared" si="2"/>
        <v>10.361352156456419</v>
      </c>
      <c r="R95" s="52">
        <v>2032</v>
      </c>
      <c r="S95" s="77"/>
    </row>
    <row r="96" spans="1:19" ht="15.75" x14ac:dyDescent="0.25">
      <c r="A96" s="32">
        <v>101</v>
      </c>
      <c r="B96" s="32">
        <v>102</v>
      </c>
      <c r="C96" s="46" t="s">
        <v>96</v>
      </c>
      <c r="D96" s="47">
        <v>10.290442489027027</v>
      </c>
      <c r="E96" s="56" t="s">
        <v>4</v>
      </c>
      <c r="F96" s="57" t="str">
        <f>IF(E96="C",10,IF(E96="D1",10,"0"))</f>
        <v>0</v>
      </c>
      <c r="G96" s="58" t="s">
        <v>4</v>
      </c>
      <c r="H96" s="57">
        <v>0</v>
      </c>
      <c r="I96" s="58" t="s">
        <v>4</v>
      </c>
      <c r="J96" s="57">
        <v>0</v>
      </c>
      <c r="K96" s="58" t="s">
        <v>4</v>
      </c>
      <c r="L96" s="57">
        <v>0</v>
      </c>
      <c r="M96" s="58" t="s">
        <v>4</v>
      </c>
      <c r="N96" s="57">
        <v>0</v>
      </c>
      <c r="O96" s="58" t="s">
        <v>40</v>
      </c>
      <c r="P96" s="57">
        <v>0</v>
      </c>
      <c r="Q96" s="59">
        <f t="shared" si="2"/>
        <v>10.290442489027027</v>
      </c>
      <c r="R96" s="58">
        <v>2032</v>
      </c>
      <c r="S96" s="45"/>
    </row>
    <row r="97" spans="1:19" ht="15.75" x14ac:dyDescent="0.25">
      <c r="A97" s="32">
        <v>93</v>
      </c>
      <c r="B97" s="32">
        <v>94</v>
      </c>
      <c r="C97" s="46" t="s">
        <v>47</v>
      </c>
      <c r="D97" s="47">
        <v>0</v>
      </c>
      <c r="E97" s="56" t="s">
        <v>4</v>
      </c>
      <c r="F97" s="57" t="str">
        <f>IF(E97="C",10,IF(E97="D1",10,"0"))</f>
        <v>0</v>
      </c>
      <c r="G97" s="58" t="s">
        <v>5</v>
      </c>
      <c r="H97" s="61">
        <v>10</v>
      </c>
      <c r="I97" s="58" t="s">
        <v>4</v>
      </c>
      <c r="J97" s="57">
        <v>0</v>
      </c>
      <c r="K97" s="58" t="s">
        <v>4</v>
      </c>
      <c r="L97" s="57">
        <v>0</v>
      </c>
      <c r="M97" s="58" t="s">
        <v>4</v>
      </c>
      <c r="N97" s="57">
        <v>0</v>
      </c>
      <c r="O97" s="58" t="s">
        <v>40</v>
      </c>
      <c r="P97" s="57">
        <v>0</v>
      </c>
      <c r="Q97" s="59">
        <f t="shared" si="2"/>
        <v>10</v>
      </c>
      <c r="R97" s="52">
        <v>2032</v>
      </c>
      <c r="S97" s="45"/>
    </row>
    <row r="98" spans="1:19" ht="15.75" x14ac:dyDescent="0.25">
      <c r="A98" s="32"/>
      <c r="B98" s="32"/>
      <c r="C98" s="49" t="s">
        <v>138</v>
      </c>
      <c r="D98" s="50">
        <v>0</v>
      </c>
      <c r="E98" s="60" t="s">
        <v>4</v>
      </c>
      <c r="F98" s="61">
        <v>0</v>
      </c>
      <c r="G98" s="62" t="s">
        <v>4</v>
      </c>
      <c r="H98" s="61">
        <v>0</v>
      </c>
      <c r="I98" s="62" t="s">
        <v>5</v>
      </c>
      <c r="J98" s="61">
        <v>10</v>
      </c>
      <c r="K98" s="62" t="s">
        <v>4</v>
      </c>
      <c r="L98" s="61">
        <v>0</v>
      </c>
      <c r="M98" s="62" t="s">
        <v>4</v>
      </c>
      <c r="N98" s="61">
        <v>0</v>
      </c>
      <c r="O98" s="60" t="s">
        <v>40</v>
      </c>
      <c r="P98" s="61">
        <v>0</v>
      </c>
      <c r="Q98" s="59">
        <f t="shared" si="2"/>
        <v>10</v>
      </c>
      <c r="R98" s="58">
        <v>2032</v>
      </c>
      <c r="S98" s="45"/>
    </row>
    <row r="99" spans="1:19" ht="15.75" x14ac:dyDescent="0.25">
      <c r="A99" s="32">
        <v>89</v>
      </c>
      <c r="B99" s="32">
        <v>90</v>
      </c>
      <c r="C99" s="46" t="s">
        <v>89</v>
      </c>
      <c r="D99" s="47">
        <v>9.4139033614127339</v>
      </c>
      <c r="E99" s="58" t="s">
        <v>4</v>
      </c>
      <c r="F99" s="57">
        <v>0</v>
      </c>
      <c r="G99" s="58" t="s">
        <v>4</v>
      </c>
      <c r="H99" s="57">
        <v>0</v>
      </c>
      <c r="I99" s="58" t="s">
        <v>4</v>
      </c>
      <c r="J99" s="57">
        <v>0</v>
      </c>
      <c r="K99" s="58" t="s">
        <v>4</v>
      </c>
      <c r="L99" s="57">
        <v>0</v>
      </c>
      <c r="M99" s="58" t="s">
        <v>4</v>
      </c>
      <c r="N99" s="57">
        <v>0</v>
      </c>
      <c r="O99" s="58" t="s">
        <v>40</v>
      </c>
      <c r="P99" s="57">
        <v>0</v>
      </c>
      <c r="Q99" s="59">
        <f t="shared" si="2"/>
        <v>9.4139033614127339</v>
      </c>
      <c r="R99" s="52">
        <v>2032</v>
      </c>
      <c r="S99" s="45"/>
    </row>
    <row r="100" spans="1:19" ht="15.75" x14ac:dyDescent="0.25">
      <c r="A100" s="32">
        <v>109</v>
      </c>
      <c r="B100" s="32">
        <v>110</v>
      </c>
      <c r="C100" s="49" t="s">
        <v>103</v>
      </c>
      <c r="D100" s="50">
        <v>8.2034454470877769</v>
      </c>
      <c r="E100" s="60" t="s">
        <v>4</v>
      </c>
      <c r="F100" s="61" t="str">
        <f>IF(E100="C",10,IF(E100="D1",10,"0"))</f>
        <v>0</v>
      </c>
      <c r="G100" s="62" t="s">
        <v>4</v>
      </c>
      <c r="H100" s="61">
        <v>0</v>
      </c>
      <c r="I100" s="62" t="s">
        <v>4</v>
      </c>
      <c r="J100" s="61">
        <v>0</v>
      </c>
      <c r="K100" s="62" t="s">
        <v>4</v>
      </c>
      <c r="L100" s="61">
        <v>0</v>
      </c>
      <c r="M100" s="62" t="s">
        <v>4</v>
      </c>
      <c r="N100" s="61">
        <v>0</v>
      </c>
      <c r="O100" s="62" t="s">
        <v>40</v>
      </c>
      <c r="P100" s="61">
        <v>0</v>
      </c>
      <c r="Q100" s="59">
        <f t="shared" si="2"/>
        <v>8.2034454470877769</v>
      </c>
      <c r="R100" s="58">
        <v>2032</v>
      </c>
      <c r="S100" s="45"/>
    </row>
    <row r="101" spans="1:19" ht="15.75" x14ac:dyDescent="0.25">
      <c r="A101" s="32">
        <v>112</v>
      </c>
      <c r="B101" s="32">
        <v>113</v>
      </c>
      <c r="C101" s="49" t="s">
        <v>105</v>
      </c>
      <c r="D101" s="50">
        <v>7.9365079365079358</v>
      </c>
      <c r="E101" s="60" t="s">
        <v>4</v>
      </c>
      <c r="F101" s="61" t="str">
        <f>IF(E101="C",10,IF(E101="D1",10,"0"))</f>
        <v>0</v>
      </c>
      <c r="G101" s="62" t="s">
        <v>4</v>
      </c>
      <c r="H101" s="61">
        <v>0</v>
      </c>
      <c r="I101" s="62" t="s">
        <v>4</v>
      </c>
      <c r="J101" s="61">
        <v>0</v>
      </c>
      <c r="K101" s="62" t="s">
        <v>4</v>
      </c>
      <c r="L101" s="61">
        <v>0</v>
      </c>
      <c r="M101" s="62" t="s">
        <v>4</v>
      </c>
      <c r="N101" s="61">
        <v>0</v>
      </c>
      <c r="O101" s="62" t="s">
        <v>40</v>
      </c>
      <c r="P101" s="61">
        <v>0</v>
      </c>
      <c r="Q101" s="59">
        <f t="shared" si="2"/>
        <v>7.9365079365079358</v>
      </c>
      <c r="R101" s="52">
        <v>2032</v>
      </c>
      <c r="S101" s="45"/>
    </row>
    <row r="102" spans="1:19" ht="15.75" x14ac:dyDescent="0.25">
      <c r="A102" s="32">
        <v>107</v>
      </c>
      <c r="B102" s="32">
        <v>108</v>
      </c>
      <c r="C102" s="46" t="s">
        <v>101</v>
      </c>
      <c r="D102" s="47">
        <v>7.4080171207506789</v>
      </c>
      <c r="E102" s="56" t="s">
        <v>4</v>
      </c>
      <c r="F102" s="57" t="str">
        <f>IF(E102="C",10,IF(E102="D1",10,"0"))</f>
        <v>0</v>
      </c>
      <c r="G102" s="58" t="s">
        <v>4</v>
      </c>
      <c r="H102" s="57">
        <v>0</v>
      </c>
      <c r="I102" s="58" t="s">
        <v>4</v>
      </c>
      <c r="J102" s="57">
        <v>0</v>
      </c>
      <c r="K102" s="58" t="s">
        <v>4</v>
      </c>
      <c r="L102" s="57">
        <v>0</v>
      </c>
      <c r="M102" s="58" t="s">
        <v>4</v>
      </c>
      <c r="N102" s="57">
        <v>0</v>
      </c>
      <c r="O102" s="58" t="s">
        <v>40</v>
      </c>
      <c r="P102" s="57">
        <v>0</v>
      </c>
      <c r="Q102" s="59">
        <f t="shared" si="2"/>
        <v>7.4080171207506789</v>
      </c>
      <c r="R102" s="58">
        <v>2032</v>
      </c>
      <c r="S102" s="45"/>
    </row>
    <row r="103" spans="1:19" ht="15.75" x14ac:dyDescent="0.25">
      <c r="A103" s="32">
        <v>108</v>
      </c>
      <c r="B103" s="32">
        <v>109</v>
      </c>
      <c r="C103" s="46" t="s">
        <v>102</v>
      </c>
      <c r="D103" s="47">
        <v>7.3313782991202334</v>
      </c>
      <c r="E103" s="56" t="s">
        <v>4</v>
      </c>
      <c r="F103" s="57" t="str">
        <f>IF(E103="C",10,IF(E103="D1",10,"0"))</f>
        <v>0</v>
      </c>
      <c r="G103" s="58" t="s">
        <v>4</v>
      </c>
      <c r="H103" s="57">
        <v>0</v>
      </c>
      <c r="I103" s="58" t="s">
        <v>4</v>
      </c>
      <c r="J103" s="57">
        <v>0</v>
      </c>
      <c r="K103" s="58" t="s">
        <v>4</v>
      </c>
      <c r="L103" s="57">
        <v>0</v>
      </c>
      <c r="M103" s="58" t="s">
        <v>4</v>
      </c>
      <c r="N103" s="57">
        <v>0</v>
      </c>
      <c r="O103" s="58" t="s">
        <v>40</v>
      </c>
      <c r="P103" s="57">
        <v>0</v>
      </c>
      <c r="Q103" s="59">
        <f t="shared" si="2"/>
        <v>7.3313782991202334</v>
      </c>
      <c r="R103" s="52">
        <v>2032</v>
      </c>
      <c r="S103" s="45"/>
    </row>
    <row r="104" spans="1:19" ht="15.75" x14ac:dyDescent="0.25">
      <c r="A104" s="32"/>
      <c r="B104" s="32"/>
      <c r="C104" s="49" t="s">
        <v>132</v>
      </c>
      <c r="D104" s="50">
        <v>6.8955505552732808</v>
      </c>
      <c r="E104" s="60" t="s">
        <v>4</v>
      </c>
      <c r="F104" s="61">
        <v>0</v>
      </c>
      <c r="G104" s="62" t="s">
        <v>4</v>
      </c>
      <c r="H104" s="61">
        <v>0</v>
      </c>
      <c r="I104" s="62" t="s">
        <v>4</v>
      </c>
      <c r="J104" s="61">
        <v>0</v>
      </c>
      <c r="K104" s="62" t="s">
        <v>4</v>
      </c>
      <c r="L104" s="61">
        <v>0</v>
      </c>
      <c r="M104" s="62" t="s">
        <v>4</v>
      </c>
      <c r="N104" s="61">
        <v>0</v>
      </c>
      <c r="O104" s="60" t="s">
        <v>40</v>
      </c>
      <c r="P104" s="61">
        <v>0</v>
      </c>
      <c r="Q104" s="59">
        <f t="shared" si="2"/>
        <v>6.8955505552732808</v>
      </c>
      <c r="R104" s="58">
        <v>2032</v>
      </c>
      <c r="S104" s="45"/>
    </row>
    <row r="105" spans="1:19" ht="15.75" x14ac:dyDescent="0.25">
      <c r="A105" s="32">
        <v>82</v>
      </c>
      <c r="B105" s="32">
        <v>83</v>
      </c>
      <c r="C105" s="46" t="s">
        <v>84</v>
      </c>
      <c r="D105" s="47">
        <v>6.568000700586742</v>
      </c>
      <c r="E105" s="56" t="s">
        <v>4</v>
      </c>
      <c r="F105" s="57" t="str">
        <f>IF(E105="C",10,IF(E105="D1",10,"0"))</f>
        <v>0</v>
      </c>
      <c r="G105" s="58" t="s">
        <v>4</v>
      </c>
      <c r="H105" s="57">
        <v>0</v>
      </c>
      <c r="I105" s="58" t="s">
        <v>4</v>
      </c>
      <c r="J105" s="57">
        <v>0</v>
      </c>
      <c r="K105" s="58" t="s">
        <v>4</v>
      </c>
      <c r="L105" s="57">
        <v>0</v>
      </c>
      <c r="M105" s="58" t="s">
        <v>4</v>
      </c>
      <c r="N105" s="57">
        <v>0</v>
      </c>
      <c r="O105" s="58" t="s">
        <v>40</v>
      </c>
      <c r="P105" s="57">
        <v>0</v>
      </c>
      <c r="Q105" s="59">
        <f t="shared" si="2"/>
        <v>6.568000700586742</v>
      </c>
      <c r="R105" s="52">
        <v>2032</v>
      </c>
      <c r="S105" s="45"/>
    </row>
    <row r="106" spans="1:19" ht="15.75" x14ac:dyDescent="0.25">
      <c r="A106" s="32">
        <v>120</v>
      </c>
      <c r="B106" s="32">
        <v>121</v>
      </c>
      <c r="C106" s="49" t="s">
        <v>112</v>
      </c>
      <c r="D106" s="50">
        <v>5.9848881574025592</v>
      </c>
      <c r="E106" s="60" t="s">
        <v>4</v>
      </c>
      <c r="F106" s="61" t="str">
        <f>IF(E106="C",10,IF(E106="D1",10,"0"))</f>
        <v>0</v>
      </c>
      <c r="G106" s="62" t="s">
        <v>4</v>
      </c>
      <c r="H106" s="61">
        <v>0</v>
      </c>
      <c r="I106" s="62" t="s">
        <v>4</v>
      </c>
      <c r="J106" s="61">
        <v>0</v>
      </c>
      <c r="K106" s="62" t="s">
        <v>4</v>
      </c>
      <c r="L106" s="61">
        <v>0</v>
      </c>
      <c r="M106" s="62" t="s">
        <v>4</v>
      </c>
      <c r="N106" s="61">
        <v>0</v>
      </c>
      <c r="O106" s="62" t="s">
        <v>40</v>
      </c>
      <c r="P106" s="61">
        <v>0</v>
      </c>
      <c r="Q106" s="59">
        <f t="shared" ref="Q106:Q125" si="3">D106+F106+H106+J106+L106+N106+P106</f>
        <v>5.9848881574025592</v>
      </c>
      <c r="R106" s="58">
        <v>2032</v>
      </c>
      <c r="S106" s="45"/>
    </row>
    <row r="107" spans="1:19" ht="16.5" thickBot="1" x14ac:dyDescent="0.3">
      <c r="A107" s="32">
        <v>104</v>
      </c>
      <c r="B107" s="32">
        <v>105</v>
      </c>
      <c r="C107" s="93" t="s">
        <v>98</v>
      </c>
      <c r="D107" s="88">
        <v>5.9236832145854246</v>
      </c>
      <c r="E107" s="102" t="s">
        <v>4</v>
      </c>
      <c r="F107" s="90" t="str">
        <f>IF(E107="C",10,IF(E107="D1",10,"0"))</f>
        <v>0</v>
      </c>
      <c r="G107" s="89" t="s">
        <v>4</v>
      </c>
      <c r="H107" s="90">
        <v>0</v>
      </c>
      <c r="I107" s="89" t="s">
        <v>4</v>
      </c>
      <c r="J107" s="90">
        <v>0</v>
      </c>
      <c r="K107" s="89" t="s">
        <v>4</v>
      </c>
      <c r="L107" s="90">
        <v>0</v>
      </c>
      <c r="M107" s="89" t="s">
        <v>4</v>
      </c>
      <c r="N107" s="90">
        <v>0</v>
      </c>
      <c r="O107" s="89" t="s">
        <v>40</v>
      </c>
      <c r="P107" s="90">
        <v>0</v>
      </c>
      <c r="Q107" s="91">
        <f t="shared" si="3"/>
        <v>5.9236832145854246</v>
      </c>
      <c r="R107" s="89">
        <v>2032</v>
      </c>
      <c r="S107" s="92"/>
    </row>
    <row r="108" spans="1:19" ht="15.75" x14ac:dyDescent="0.25">
      <c r="A108" s="32"/>
      <c r="B108" s="32"/>
      <c r="C108" s="96" t="s">
        <v>136</v>
      </c>
      <c r="D108" s="97">
        <v>5.8062375580623753</v>
      </c>
      <c r="E108" s="98" t="s">
        <v>4</v>
      </c>
      <c r="F108" s="99">
        <v>0</v>
      </c>
      <c r="G108" s="100" t="s">
        <v>4</v>
      </c>
      <c r="H108" s="99">
        <v>0</v>
      </c>
      <c r="I108" s="100" t="s">
        <v>4</v>
      </c>
      <c r="J108" s="99">
        <v>0</v>
      </c>
      <c r="K108" s="100" t="s">
        <v>4</v>
      </c>
      <c r="L108" s="99">
        <v>0</v>
      </c>
      <c r="M108" s="100" t="s">
        <v>4</v>
      </c>
      <c r="N108" s="99">
        <v>0</v>
      </c>
      <c r="O108" s="98" t="s">
        <v>40</v>
      </c>
      <c r="P108" s="99">
        <v>0</v>
      </c>
      <c r="Q108" s="55">
        <f t="shared" si="3"/>
        <v>5.8062375580623753</v>
      </c>
      <c r="R108" s="52">
        <v>2033</v>
      </c>
      <c r="S108" s="77"/>
    </row>
    <row r="109" spans="1:19" ht="15.75" x14ac:dyDescent="0.25">
      <c r="A109" s="32">
        <v>116</v>
      </c>
      <c r="B109" s="32">
        <v>117</v>
      </c>
      <c r="C109" s="49" t="s">
        <v>108</v>
      </c>
      <c r="D109" s="50">
        <v>5.5374664983276842</v>
      </c>
      <c r="E109" s="60" t="s">
        <v>4</v>
      </c>
      <c r="F109" s="61" t="str">
        <f>IF(E109="C",10,IF(E109="D1",10,"0"))</f>
        <v>0</v>
      </c>
      <c r="G109" s="62" t="s">
        <v>4</v>
      </c>
      <c r="H109" s="61">
        <v>0</v>
      </c>
      <c r="I109" s="62" t="s">
        <v>4</v>
      </c>
      <c r="J109" s="61">
        <v>0</v>
      </c>
      <c r="K109" s="62" t="s">
        <v>4</v>
      </c>
      <c r="L109" s="61">
        <v>0</v>
      </c>
      <c r="M109" s="62" t="s">
        <v>4</v>
      </c>
      <c r="N109" s="61">
        <v>0</v>
      </c>
      <c r="O109" s="62" t="s">
        <v>40</v>
      </c>
      <c r="P109" s="61">
        <v>0</v>
      </c>
      <c r="Q109" s="59">
        <f t="shared" si="3"/>
        <v>5.5374664983276842</v>
      </c>
      <c r="R109" s="58">
        <v>2033</v>
      </c>
      <c r="S109" s="45"/>
    </row>
    <row r="110" spans="1:19" ht="15.75" x14ac:dyDescent="0.25">
      <c r="A110" s="32">
        <v>115</v>
      </c>
      <c r="B110" s="32">
        <v>116</v>
      </c>
      <c r="C110" s="49" t="s">
        <v>107</v>
      </c>
      <c r="D110" s="50">
        <v>4.9351698147068062</v>
      </c>
      <c r="E110" s="60" t="s">
        <v>4</v>
      </c>
      <c r="F110" s="61" t="str">
        <f>IF(E110="C",10,IF(E110="D1",10,"0"))</f>
        <v>0</v>
      </c>
      <c r="G110" s="62" t="s">
        <v>4</v>
      </c>
      <c r="H110" s="61">
        <v>0</v>
      </c>
      <c r="I110" s="62" t="s">
        <v>4</v>
      </c>
      <c r="J110" s="61">
        <v>0</v>
      </c>
      <c r="K110" s="62" t="s">
        <v>4</v>
      </c>
      <c r="L110" s="61">
        <v>0</v>
      </c>
      <c r="M110" s="62" t="s">
        <v>4</v>
      </c>
      <c r="N110" s="61">
        <v>0</v>
      </c>
      <c r="O110" s="62" t="s">
        <v>40</v>
      </c>
      <c r="P110" s="61">
        <v>0</v>
      </c>
      <c r="Q110" s="59">
        <f t="shared" si="3"/>
        <v>4.9351698147068062</v>
      </c>
      <c r="R110" s="58">
        <v>2033</v>
      </c>
      <c r="S110" s="45"/>
    </row>
    <row r="111" spans="1:19" ht="15.75" x14ac:dyDescent="0.25">
      <c r="A111" s="32">
        <v>110</v>
      </c>
      <c r="B111" s="32">
        <v>111</v>
      </c>
      <c r="C111" s="49" t="s">
        <v>104</v>
      </c>
      <c r="D111" s="50">
        <v>4.5901827466506013</v>
      </c>
      <c r="E111" s="60" t="s">
        <v>4</v>
      </c>
      <c r="F111" s="61" t="str">
        <f>IF(E111="C",10,IF(E111="D1",10,"0"))</f>
        <v>0</v>
      </c>
      <c r="G111" s="62" t="s">
        <v>4</v>
      </c>
      <c r="H111" s="61">
        <v>0</v>
      </c>
      <c r="I111" s="62" t="s">
        <v>4</v>
      </c>
      <c r="J111" s="61">
        <v>0</v>
      </c>
      <c r="K111" s="62" t="s">
        <v>4</v>
      </c>
      <c r="L111" s="61">
        <v>0</v>
      </c>
      <c r="M111" s="62" t="s">
        <v>4</v>
      </c>
      <c r="N111" s="61">
        <v>0</v>
      </c>
      <c r="O111" s="62" t="s">
        <v>40</v>
      </c>
      <c r="P111" s="61">
        <v>0</v>
      </c>
      <c r="Q111" s="59">
        <f t="shared" si="3"/>
        <v>4.5901827466506013</v>
      </c>
      <c r="R111" s="52">
        <v>2033</v>
      </c>
      <c r="S111" s="45"/>
    </row>
    <row r="112" spans="1:19" ht="15.75" x14ac:dyDescent="0.25">
      <c r="A112" s="32">
        <v>117</v>
      </c>
      <c r="B112" s="32">
        <v>118</v>
      </c>
      <c r="C112" s="49" t="s">
        <v>109</v>
      </c>
      <c r="D112" s="50">
        <v>3.9311266609010147</v>
      </c>
      <c r="E112" s="60" t="s">
        <v>4</v>
      </c>
      <c r="F112" s="61" t="str">
        <f>IF(E112="C",10,IF(E112="D1",10,"0"))</f>
        <v>0</v>
      </c>
      <c r="G112" s="62" t="s">
        <v>4</v>
      </c>
      <c r="H112" s="61">
        <v>0</v>
      </c>
      <c r="I112" s="62" t="s">
        <v>4</v>
      </c>
      <c r="J112" s="61">
        <v>0</v>
      </c>
      <c r="K112" s="62" t="s">
        <v>4</v>
      </c>
      <c r="L112" s="61">
        <v>0</v>
      </c>
      <c r="M112" s="62" t="s">
        <v>4</v>
      </c>
      <c r="N112" s="61">
        <v>0</v>
      </c>
      <c r="O112" s="62" t="s">
        <v>40</v>
      </c>
      <c r="P112" s="61">
        <v>0</v>
      </c>
      <c r="Q112" s="59">
        <f t="shared" si="3"/>
        <v>3.9311266609010147</v>
      </c>
      <c r="R112" s="58">
        <v>2033</v>
      </c>
      <c r="S112" s="45"/>
    </row>
    <row r="113" spans="1:19" ht="15.75" x14ac:dyDescent="0.25">
      <c r="A113" s="32">
        <v>121</v>
      </c>
      <c r="B113" s="32">
        <v>122</v>
      </c>
      <c r="C113" s="49" t="s">
        <v>113</v>
      </c>
      <c r="D113" s="50">
        <v>3.5890533871691339</v>
      </c>
      <c r="E113" s="60" t="s">
        <v>4</v>
      </c>
      <c r="F113" s="61" t="str">
        <f>IF(E113="C",10,IF(E113="D1",10,"0"))</f>
        <v>0</v>
      </c>
      <c r="G113" s="62" t="s">
        <v>4</v>
      </c>
      <c r="H113" s="61">
        <v>0</v>
      </c>
      <c r="I113" s="62" t="s">
        <v>4</v>
      </c>
      <c r="J113" s="61">
        <v>0</v>
      </c>
      <c r="K113" s="62" t="s">
        <v>4</v>
      </c>
      <c r="L113" s="61">
        <v>0</v>
      </c>
      <c r="M113" s="62" t="s">
        <v>4</v>
      </c>
      <c r="N113" s="61">
        <v>0</v>
      </c>
      <c r="O113" s="62" t="s">
        <v>40</v>
      </c>
      <c r="P113" s="61">
        <v>0</v>
      </c>
      <c r="Q113" s="59">
        <f t="shared" si="3"/>
        <v>3.5890533871691339</v>
      </c>
      <c r="R113" s="58">
        <v>2033</v>
      </c>
      <c r="S113" s="45"/>
    </row>
    <row r="114" spans="1:19" ht="15.75" x14ac:dyDescent="0.25">
      <c r="A114" s="32"/>
      <c r="B114" s="32"/>
      <c r="C114" s="49" t="s">
        <v>137</v>
      </c>
      <c r="D114" s="50">
        <v>3.1808639226413895</v>
      </c>
      <c r="E114" s="60" t="s">
        <v>4</v>
      </c>
      <c r="F114" s="61">
        <v>0</v>
      </c>
      <c r="G114" s="62" t="s">
        <v>4</v>
      </c>
      <c r="H114" s="61">
        <v>0</v>
      </c>
      <c r="I114" s="62" t="s">
        <v>4</v>
      </c>
      <c r="J114" s="61">
        <v>0</v>
      </c>
      <c r="K114" s="62" t="s">
        <v>4</v>
      </c>
      <c r="L114" s="61">
        <v>0</v>
      </c>
      <c r="M114" s="62" t="s">
        <v>4</v>
      </c>
      <c r="N114" s="61">
        <v>0</v>
      </c>
      <c r="O114" s="60" t="s">
        <v>40</v>
      </c>
      <c r="P114" s="61">
        <v>0</v>
      </c>
      <c r="Q114" s="59">
        <f t="shared" si="3"/>
        <v>3.1808639226413895</v>
      </c>
      <c r="R114" s="52">
        <v>2033</v>
      </c>
      <c r="S114" s="45"/>
    </row>
    <row r="115" spans="1:19" ht="15.75" x14ac:dyDescent="0.25">
      <c r="A115" s="32"/>
      <c r="B115" s="32"/>
      <c r="C115" s="49" t="s">
        <v>147</v>
      </c>
      <c r="D115" s="50">
        <v>2.731162564865111</v>
      </c>
      <c r="E115" s="60" t="s">
        <v>4</v>
      </c>
      <c r="F115" s="61">
        <v>0</v>
      </c>
      <c r="G115" s="60" t="s">
        <v>4</v>
      </c>
      <c r="H115" s="61">
        <v>0</v>
      </c>
      <c r="I115" s="60" t="s">
        <v>4</v>
      </c>
      <c r="J115" s="61">
        <v>0</v>
      </c>
      <c r="K115" s="60" t="s">
        <v>4</v>
      </c>
      <c r="L115" s="61">
        <v>0</v>
      </c>
      <c r="M115" s="60" t="s">
        <v>4</v>
      </c>
      <c r="N115" s="61">
        <v>0</v>
      </c>
      <c r="O115" s="60" t="s">
        <v>40</v>
      </c>
      <c r="P115" s="61">
        <v>0</v>
      </c>
      <c r="Q115" s="59">
        <f t="shared" si="3"/>
        <v>2.731162564865111</v>
      </c>
      <c r="R115" s="58">
        <v>2033</v>
      </c>
      <c r="S115" s="45"/>
    </row>
    <row r="116" spans="1:19" ht="15.75" x14ac:dyDescent="0.25">
      <c r="A116" s="32">
        <v>114</v>
      </c>
      <c r="B116" s="32">
        <v>115</v>
      </c>
      <c r="C116" s="49" t="s">
        <v>106</v>
      </c>
      <c r="D116" s="50">
        <v>2.2075055187637971</v>
      </c>
      <c r="E116" s="60" t="s">
        <v>4</v>
      </c>
      <c r="F116" s="61" t="str">
        <f>IF(E116="C",10,IF(E116="D1",10,"0"))</f>
        <v>0</v>
      </c>
      <c r="G116" s="62" t="s">
        <v>4</v>
      </c>
      <c r="H116" s="61">
        <v>0</v>
      </c>
      <c r="I116" s="62" t="s">
        <v>4</v>
      </c>
      <c r="J116" s="61">
        <v>0</v>
      </c>
      <c r="K116" s="62" t="s">
        <v>4</v>
      </c>
      <c r="L116" s="61">
        <v>0</v>
      </c>
      <c r="M116" s="62" t="s">
        <v>4</v>
      </c>
      <c r="N116" s="61">
        <v>0</v>
      </c>
      <c r="O116" s="62" t="s">
        <v>40</v>
      </c>
      <c r="P116" s="61">
        <v>0</v>
      </c>
      <c r="Q116" s="59">
        <f t="shared" si="3"/>
        <v>2.2075055187637971</v>
      </c>
      <c r="R116" s="58">
        <v>2033</v>
      </c>
      <c r="S116" s="45"/>
    </row>
    <row r="117" spans="1:19" ht="15.75" x14ac:dyDescent="0.25">
      <c r="A117" s="32">
        <v>126</v>
      </c>
      <c r="B117" s="32">
        <v>127</v>
      </c>
      <c r="C117" s="46" t="s">
        <v>117</v>
      </c>
      <c r="D117" s="47">
        <v>1.6953462744765617</v>
      </c>
      <c r="E117" s="56" t="s">
        <v>4</v>
      </c>
      <c r="F117" s="57" t="str">
        <f>IF(E117="C",10,IF(E117="D1",10,"0"))</f>
        <v>0</v>
      </c>
      <c r="G117" s="58" t="s">
        <v>4</v>
      </c>
      <c r="H117" s="57">
        <v>0</v>
      </c>
      <c r="I117" s="58" t="s">
        <v>4</v>
      </c>
      <c r="J117" s="57">
        <v>0</v>
      </c>
      <c r="K117" s="58" t="s">
        <v>4</v>
      </c>
      <c r="L117" s="57">
        <v>0</v>
      </c>
      <c r="M117" s="58" t="s">
        <v>4</v>
      </c>
      <c r="N117" s="57">
        <v>0</v>
      </c>
      <c r="O117" s="58" t="s">
        <v>40</v>
      </c>
      <c r="P117" s="57">
        <v>0</v>
      </c>
      <c r="Q117" s="59">
        <f t="shared" si="3"/>
        <v>1.6953462744765617</v>
      </c>
      <c r="R117" s="52">
        <v>2033</v>
      </c>
      <c r="S117" s="45"/>
    </row>
    <row r="118" spans="1:19" ht="15.75" x14ac:dyDescent="0.25">
      <c r="A118" s="32">
        <v>119</v>
      </c>
      <c r="B118" s="32">
        <v>120</v>
      </c>
      <c r="C118" s="49" t="s">
        <v>111</v>
      </c>
      <c r="D118" s="50">
        <v>1.5025731565305587</v>
      </c>
      <c r="E118" s="60" t="s">
        <v>4</v>
      </c>
      <c r="F118" s="61" t="str">
        <f>IF(E118="C",10,IF(E118="D1",10,"0"))</f>
        <v>0</v>
      </c>
      <c r="G118" s="62" t="s">
        <v>4</v>
      </c>
      <c r="H118" s="61">
        <v>0</v>
      </c>
      <c r="I118" s="62" t="s">
        <v>4</v>
      </c>
      <c r="J118" s="61">
        <v>0</v>
      </c>
      <c r="K118" s="62" t="s">
        <v>4</v>
      </c>
      <c r="L118" s="61">
        <v>0</v>
      </c>
      <c r="M118" s="62" t="s">
        <v>4</v>
      </c>
      <c r="N118" s="61">
        <v>0</v>
      </c>
      <c r="O118" s="62" t="s">
        <v>40</v>
      </c>
      <c r="P118" s="61">
        <v>0</v>
      </c>
      <c r="Q118" s="59">
        <f t="shared" si="3"/>
        <v>1.5025731565305587</v>
      </c>
      <c r="R118" s="58">
        <v>2033</v>
      </c>
      <c r="S118" s="45"/>
    </row>
    <row r="119" spans="1:19" ht="15.75" x14ac:dyDescent="0.25">
      <c r="A119" s="32">
        <v>122</v>
      </c>
      <c r="B119" s="32">
        <v>123</v>
      </c>
      <c r="C119" s="49" t="s">
        <v>114</v>
      </c>
      <c r="D119" s="50">
        <v>1.3303179459890913</v>
      </c>
      <c r="E119" s="60" t="s">
        <v>4</v>
      </c>
      <c r="F119" s="61" t="str">
        <f>IF(E119="C",10,IF(E119="D1",10,"0"))</f>
        <v>0</v>
      </c>
      <c r="G119" s="62" t="s">
        <v>4</v>
      </c>
      <c r="H119" s="61">
        <v>0</v>
      </c>
      <c r="I119" s="62" t="s">
        <v>4</v>
      </c>
      <c r="J119" s="61">
        <v>0</v>
      </c>
      <c r="K119" s="62" t="s">
        <v>4</v>
      </c>
      <c r="L119" s="61">
        <v>0</v>
      </c>
      <c r="M119" s="62" t="s">
        <v>4</v>
      </c>
      <c r="N119" s="61">
        <v>0</v>
      </c>
      <c r="O119" s="62" t="s">
        <v>40</v>
      </c>
      <c r="P119" s="61">
        <v>0</v>
      </c>
      <c r="Q119" s="59">
        <f t="shared" si="3"/>
        <v>1.3303179459890913</v>
      </c>
      <c r="R119" s="58">
        <v>2033</v>
      </c>
      <c r="S119" s="45"/>
    </row>
    <row r="120" spans="1:19" ht="15.75" x14ac:dyDescent="0.25">
      <c r="A120" s="32"/>
      <c r="B120" s="32"/>
      <c r="C120" s="46" t="s">
        <v>130</v>
      </c>
      <c r="D120" s="47">
        <v>1.1252391133115787</v>
      </c>
      <c r="E120" s="56" t="s">
        <v>4</v>
      </c>
      <c r="F120" s="57">
        <v>0</v>
      </c>
      <c r="G120" s="58" t="s">
        <v>4</v>
      </c>
      <c r="H120" s="57">
        <v>0</v>
      </c>
      <c r="I120" s="58" t="s">
        <v>4</v>
      </c>
      <c r="J120" s="57">
        <v>0</v>
      </c>
      <c r="K120" s="58" t="s">
        <v>4</v>
      </c>
      <c r="L120" s="57">
        <v>0</v>
      </c>
      <c r="M120" s="58" t="s">
        <v>4</v>
      </c>
      <c r="N120" s="57">
        <v>0</v>
      </c>
      <c r="O120" s="58" t="s">
        <v>40</v>
      </c>
      <c r="P120" s="57">
        <v>0</v>
      </c>
      <c r="Q120" s="59">
        <f t="shared" si="3"/>
        <v>1.1252391133115787</v>
      </c>
      <c r="R120" s="58">
        <v>2033</v>
      </c>
      <c r="S120" s="45"/>
    </row>
    <row r="121" spans="1:19" ht="16.5" thickBot="1" x14ac:dyDescent="0.3">
      <c r="A121" s="32">
        <v>125</v>
      </c>
      <c r="B121" s="32">
        <v>126</v>
      </c>
      <c r="C121" s="93" t="s">
        <v>116</v>
      </c>
      <c r="D121" s="88">
        <v>0.89145628298388258</v>
      </c>
      <c r="E121" s="102" t="s">
        <v>4</v>
      </c>
      <c r="F121" s="90" t="str">
        <f>IF(E121="C",10,IF(E121="D1",10,"0"))</f>
        <v>0</v>
      </c>
      <c r="G121" s="89" t="s">
        <v>4</v>
      </c>
      <c r="H121" s="90">
        <v>0</v>
      </c>
      <c r="I121" s="89" t="s">
        <v>4</v>
      </c>
      <c r="J121" s="90">
        <v>0</v>
      </c>
      <c r="K121" s="89" t="s">
        <v>4</v>
      </c>
      <c r="L121" s="90">
        <v>0</v>
      </c>
      <c r="M121" s="89" t="s">
        <v>4</v>
      </c>
      <c r="N121" s="90">
        <v>0</v>
      </c>
      <c r="O121" s="89" t="s">
        <v>40</v>
      </c>
      <c r="P121" s="90">
        <v>0</v>
      </c>
      <c r="Q121" s="91">
        <f t="shared" si="3"/>
        <v>0.89145628298388258</v>
      </c>
      <c r="R121" s="89">
        <v>2033</v>
      </c>
      <c r="S121" s="92"/>
    </row>
    <row r="122" spans="1:19" ht="17.25" customHeight="1" x14ac:dyDescent="0.25">
      <c r="A122" s="32">
        <v>123</v>
      </c>
      <c r="B122" s="32">
        <v>124</v>
      </c>
      <c r="C122" s="96" t="s">
        <v>115</v>
      </c>
      <c r="D122" s="97">
        <v>0.80502923719820552</v>
      </c>
      <c r="E122" s="98" t="s">
        <v>4</v>
      </c>
      <c r="F122" s="99" t="str">
        <f>IF(E122="C",10,IF(E122="D1",10,"0"))</f>
        <v>0</v>
      </c>
      <c r="G122" s="100" t="s">
        <v>4</v>
      </c>
      <c r="H122" s="99">
        <v>0</v>
      </c>
      <c r="I122" s="100" t="s">
        <v>4</v>
      </c>
      <c r="J122" s="99">
        <v>0</v>
      </c>
      <c r="K122" s="100" t="s">
        <v>4</v>
      </c>
      <c r="L122" s="99">
        <v>0</v>
      </c>
      <c r="M122" s="100" t="s">
        <v>4</v>
      </c>
      <c r="N122" s="99">
        <v>0</v>
      </c>
      <c r="O122" s="100" t="s">
        <v>40</v>
      </c>
      <c r="P122" s="99">
        <v>0</v>
      </c>
      <c r="Q122" s="55">
        <f t="shared" si="3"/>
        <v>0.80502923719820552</v>
      </c>
      <c r="R122" s="52">
        <v>2034</v>
      </c>
      <c r="S122" s="77"/>
    </row>
    <row r="123" spans="1:19" ht="15.75" x14ac:dyDescent="0.25">
      <c r="A123" s="32">
        <v>124</v>
      </c>
      <c r="B123" s="32">
        <v>125</v>
      </c>
      <c r="C123" s="46" t="s">
        <v>146</v>
      </c>
      <c r="D123" s="47">
        <v>0.48260219101394725</v>
      </c>
      <c r="E123" s="56" t="s">
        <v>4</v>
      </c>
      <c r="F123" s="57" t="str">
        <f>IF(E123="C",10,IF(E123="D1",10,"0"))</f>
        <v>0</v>
      </c>
      <c r="G123" s="58" t="s">
        <v>4</v>
      </c>
      <c r="H123" s="57">
        <v>0</v>
      </c>
      <c r="I123" s="58" t="s">
        <v>4</v>
      </c>
      <c r="J123" s="57">
        <v>0</v>
      </c>
      <c r="K123" s="58" t="s">
        <v>4</v>
      </c>
      <c r="L123" s="57">
        <v>0</v>
      </c>
      <c r="M123" s="58" t="s">
        <v>4</v>
      </c>
      <c r="N123" s="57">
        <v>0</v>
      </c>
      <c r="O123" s="58" t="s">
        <v>40</v>
      </c>
      <c r="P123" s="57">
        <v>0</v>
      </c>
      <c r="Q123" s="59">
        <f t="shared" si="3"/>
        <v>0.48260219101394725</v>
      </c>
      <c r="R123" s="58">
        <v>2034</v>
      </c>
      <c r="S123" s="45"/>
    </row>
    <row r="124" spans="1:19" ht="15.75" x14ac:dyDescent="0.25">
      <c r="A124" s="32"/>
      <c r="B124" s="32"/>
      <c r="C124" s="46" t="s">
        <v>118</v>
      </c>
      <c r="D124" s="47">
        <v>0.41469685659782701</v>
      </c>
      <c r="E124" s="56" t="s">
        <v>4</v>
      </c>
      <c r="F124" s="57" t="str">
        <f>IF(E124="C",10,IF(E124="D1",10,"0"))</f>
        <v>0</v>
      </c>
      <c r="G124" s="58" t="s">
        <v>4</v>
      </c>
      <c r="H124" s="57">
        <v>0</v>
      </c>
      <c r="I124" s="58" t="s">
        <v>4</v>
      </c>
      <c r="J124" s="57">
        <v>0</v>
      </c>
      <c r="K124" s="58" t="s">
        <v>4</v>
      </c>
      <c r="L124" s="57">
        <v>0</v>
      </c>
      <c r="M124" s="58" t="s">
        <v>4</v>
      </c>
      <c r="N124" s="57">
        <v>0</v>
      </c>
      <c r="O124" s="58" t="s">
        <v>40</v>
      </c>
      <c r="P124" s="57">
        <v>0</v>
      </c>
      <c r="Q124" s="59">
        <f t="shared" si="3"/>
        <v>0.41469685659782701</v>
      </c>
      <c r="R124" s="58">
        <v>2034</v>
      </c>
      <c r="S124" s="45"/>
    </row>
    <row r="125" spans="1:19" ht="15.75" x14ac:dyDescent="0.25">
      <c r="A125" s="32"/>
      <c r="B125" s="32"/>
      <c r="C125" s="46" t="s">
        <v>119</v>
      </c>
      <c r="D125" s="47">
        <v>0</v>
      </c>
      <c r="E125" s="56" t="s">
        <v>4</v>
      </c>
      <c r="F125" s="57" t="str">
        <f>IF(E125="C",10,IF(E125="D1",10,"0"))</f>
        <v>0</v>
      </c>
      <c r="G125" s="58" t="s">
        <v>4</v>
      </c>
      <c r="H125" s="57">
        <v>0</v>
      </c>
      <c r="I125" s="58" t="s">
        <v>4</v>
      </c>
      <c r="J125" s="57">
        <v>0</v>
      </c>
      <c r="K125" s="58" t="s">
        <v>4</v>
      </c>
      <c r="L125" s="57">
        <v>0</v>
      </c>
      <c r="M125" s="58" t="s">
        <v>4</v>
      </c>
      <c r="N125" s="57">
        <v>0</v>
      </c>
      <c r="O125" s="58" t="s">
        <v>40</v>
      </c>
      <c r="P125" s="57">
        <v>0</v>
      </c>
      <c r="Q125" s="59">
        <f t="shared" si="3"/>
        <v>0</v>
      </c>
      <c r="R125" s="58">
        <v>2034</v>
      </c>
      <c r="S125" s="45"/>
    </row>
    <row r="126" spans="1:19" ht="15.75" x14ac:dyDescent="0.25">
      <c r="A126" s="32"/>
      <c r="B126" s="32"/>
      <c r="C126" s="134"/>
      <c r="D126" s="129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1"/>
      <c r="R126" s="127"/>
      <c r="S126" s="128"/>
    </row>
    <row r="127" spans="1:19" ht="15.75" x14ac:dyDescent="0.25">
      <c r="A127" s="32"/>
      <c r="B127" s="32"/>
      <c r="C127" s="135" t="s">
        <v>207</v>
      </c>
      <c r="D127" s="136" t="s">
        <v>210</v>
      </c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6"/>
      <c r="R127" s="105"/>
      <c r="S127" s="32"/>
    </row>
    <row r="128" spans="1:19" ht="15.75" x14ac:dyDescent="0.25">
      <c r="A128" s="32"/>
      <c r="B128" s="32"/>
      <c r="C128" s="135" t="s">
        <v>208</v>
      </c>
      <c r="D128" s="136" t="s">
        <v>211</v>
      </c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6"/>
      <c r="R128" s="105"/>
      <c r="S128" s="32"/>
    </row>
    <row r="129" spans="1:19" ht="15.75" x14ac:dyDescent="0.25">
      <c r="A129" s="32"/>
      <c r="B129" s="32"/>
      <c r="C129" s="135" t="s">
        <v>209</v>
      </c>
      <c r="D129" s="137" t="s">
        <v>212</v>
      </c>
      <c r="E129" s="32"/>
      <c r="F129" s="51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1"/>
      <c r="R129" s="32"/>
      <c r="S129" s="32"/>
    </row>
    <row r="130" spans="1:19" ht="15.75" x14ac:dyDescent="0.25">
      <c r="C130" s="132"/>
      <c r="D130" s="133"/>
      <c r="F130" s="30"/>
      <c r="O130"/>
      <c r="Q130" s="31"/>
    </row>
    <row r="131" spans="1:19" ht="15.75" x14ac:dyDescent="0.25">
      <c r="C131" s="132"/>
      <c r="D131" s="133"/>
      <c r="F131" s="30"/>
      <c r="O131"/>
      <c r="Q131" s="31"/>
    </row>
    <row r="132" spans="1:19" x14ac:dyDescent="0.25">
      <c r="C132" s="3" t="s">
        <v>61</v>
      </c>
      <c r="O132"/>
    </row>
    <row r="133" spans="1:19" x14ac:dyDescent="0.25">
      <c r="C133" s="3" t="s">
        <v>59</v>
      </c>
      <c r="O133"/>
    </row>
    <row r="134" spans="1:19" x14ac:dyDescent="0.25">
      <c r="C134" s="3" t="s">
        <v>159</v>
      </c>
      <c r="O134"/>
    </row>
    <row r="135" spans="1:19" x14ac:dyDescent="0.25">
      <c r="C135" s="3" t="s">
        <v>133</v>
      </c>
      <c r="O135"/>
    </row>
    <row r="136" spans="1:19" x14ac:dyDescent="0.25">
      <c r="O136"/>
    </row>
    <row r="137" spans="1:19" x14ac:dyDescent="0.25">
      <c r="O137"/>
    </row>
    <row r="138" spans="1:19" x14ac:dyDescent="0.25">
      <c r="O138"/>
    </row>
    <row r="139" spans="1:19" x14ac:dyDescent="0.25">
      <c r="O139"/>
    </row>
    <row r="140" spans="1:19" x14ac:dyDescent="0.25">
      <c r="O140"/>
    </row>
    <row r="141" spans="1:19" x14ac:dyDescent="0.25">
      <c r="O141"/>
    </row>
    <row r="142" spans="1:19" x14ac:dyDescent="0.25">
      <c r="O142"/>
    </row>
    <row r="143" spans="1:19" x14ac:dyDescent="0.25">
      <c r="O143"/>
    </row>
    <row r="144" spans="1:19" x14ac:dyDescent="0.25">
      <c r="O144"/>
    </row>
    <row r="145" spans="15:15" x14ac:dyDescent="0.25">
      <c r="O145"/>
    </row>
    <row r="146" spans="15:15" x14ac:dyDescent="0.25">
      <c r="O146"/>
    </row>
    <row r="147" spans="15:15" x14ac:dyDescent="0.25">
      <c r="O147"/>
    </row>
    <row r="148" spans="15:15" x14ac:dyDescent="0.25">
      <c r="O148"/>
    </row>
    <row r="149" spans="15:15" x14ac:dyDescent="0.25">
      <c r="O149"/>
    </row>
    <row r="150" spans="15:15" x14ac:dyDescent="0.25">
      <c r="O150"/>
    </row>
    <row r="151" spans="15:15" x14ac:dyDescent="0.25">
      <c r="O151"/>
    </row>
    <row r="152" spans="15:15" x14ac:dyDescent="0.25">
      <c r="O152"/>
    </row>
    <row r="153" spans="15:15" x14ac:dyDescent="0.25">
      <c r="O153"/>
    </row>
    <row r="154" spans="15:15" x14ac:dyDescent="0.25">
      <c r="O154"/>
    </row>
    <row r="155" spans="15:15" x14ac:dyDescent="0.25">
      <c r="O155"/>
    </row>
    <row r="156" spans="15:15" x14ac:dyDescent="0.25">
      <c r="O156"/>
    </row>
    <row r="157" spans="15:15" x14ac:dyDescent="0.25">
      <c r="O157"/>
    </row>
    <row r="158" spans="15:15" x14ac:dyDescent="0.25">
      <c r="O158"/>
    </row>
    <row r="159" spans="15:15" x14ac:dyDescent="0.25">
      <c r="O159"/>
    </row>
    <row r="160" spans="15:15" x14ac:dyDescent="0.25">
      <c r="O160"/>
    </row>
    <row r="161" spans="15:15" x14ac:dyDescent="0.25">
      <c r="O161"/>
    </row>
    <row r="162" spans="15:15" x14ac:dyDescent="0.25">
      <c r="O162"/>
    </row>
    <row r="163" spans="15:15" x14ac:dyDescent="0.25">
      <c r="O163"/>
    </row>
    <row r="164" spans="15:15" x14ac:dyDescent="0.25">
      <c r="O164"/>
    </row>
    <row r="165" spans="15:15" x14ac:dyDescent="0.25">
      <c r="O165"/>
    </row>
    <row r="166" spans="15:15" x14ac:dyDescent="0.25">
      <c r="O166"/>
    </row>
    <row r="167" spans="15:15" x14ac:dyDescent="0.25">
      <c r="O167"/>
    </row>
    <row r="168" spans="15:15" x14ac:dyDescent="0.25">
      <c r="O168"/>
    </row>
    <row r="169" spans="15:15" x14ac:dyDescent="0.25">
      <c r="O169"/>
    </row>
    <row r="170" spans="15:15" x14ac:dyDescent="0.25">
      <c r="O170"/>
    </row>
    <row r="171" spans="15:15" x14ac:dyDescent="0.25">
      <c r="O171"/>
    </row>
    <row r="172" spans="15:15" x14ac:dyDescent="0.25">
      <c r="O172"/>
    </row>
    <row r="173" spans="15:15" x14ac:dyDescent="0.25">
      <c r="O173"/>
    </row>
    <row r="174" spans="15:15" x14ac:dyDescent="0.25">
      <c r="O174"/>
    </row>
    <row r="175" spans="15:15" x14ac:dyDescent="0.25">
      <c r="O175"/>
    </row>
    <row r="176" spans="15:15" x14ac:dyDescent="0.25">
      <c r="O176"/>
    </row>
    <row r="177" spans="15:15" x14ac:dyDescent="0.25">
      <c r="O177"/>
    </row>
    <row r="178" spans="15:15" x14ac:dyDescent="0.25">
      <c r="O178"/>
    </row>
    <row r="179" spans="15:15" x14ac:dyDescent="0.25">
      <c r="O179"/>
    </row>
    <row r="180" spans="15:15" x14ac:dyDescent="0.25">
      <c r="O180"/>
    </row>
    <row r="181" spans="15:15" x14ac:dyDescent="0.25">
      <c r="O181"/>
    </row>
    <row r="182" spans="15:15" x14ac:dyDescent="0.25">
      <c r="O182"/>
    </row>
    <row r="183" spans="15:15" x14ac:dyDescent="0.25">
      <c r="O183"/>
    </row>
    <row r="184" spans="15:15" x14ac:dyDescent="0.25">
      <c r="O184"/>
    </row>
    <row r="185" spans="15:15" x14ac:dyDescent="0.25">
      <c r="O185"/>
    </row>
    <row r="186" spans="15:15" x14ac:dyDescent="0.25">
      <c r="O186"/>
    </row>
    <row r="187" spans="15:15" x14ac:dyDescent="0.25">
      <c r="O187"/>
    </row>
    <row r="188" spans="15:15" x14ac:dyDescent="0.25">
      <c r="O188"/>
    </row>
    <row r="189" spans="15:15" x14ac:dyDescent="0.25">
      <c r="O189"/>
    </row>
    <row r="190" spans="15:15" x14ac:dyDescent="0.25">
      <c r="O190"/>
    </row>
    <row r="191" spans="15:15" x14ac:dyDescent="0.25">
      <c r="O191"/>
    </row>
    <row r="192" spans="15:15" x14ac:dyDescent="0.25">
      <c r="O192"/>
    </row>
    <row r="193" spans="15:15" x14ac:dyDescent="0.25">
      <c r="O193"/>
    </row>
    <row r="194" spans="15:15" x14ac:dyDescent="0.25">
      <c r="O194"/>
    </row>
    <row r="195" spans="15:15" x14ac:dyDescent="0.25">
      <c r="O195"/>
    </row>
    <row r="196" spans="15:15" x14ac:dyDescent="0.25">
      <c r="O196"/>
    </row>
    <row r="197" spans="15:15" x14ac:dyDescent="0.25">
      <c r="O197"/>
    </row>
    <row r="198" spans="15:15" x14ac:dyDescent="0.25">
      <c r="O198"/>
    </row>
    <row r="199" spans="15:15" x14ac:dyDescent="0.25">
      <c r="O199"/>
    </row>
    <row r="200" spans="15:15" x14ac:dyDescent="0.25">
      <c r="O200"/>
    </row>
    <row r="201" spans="15:15" x14ac:dyDescent="0.25">
      <c r="O201"/>
    </row>
    <row r="202" spans="15:15" x14ac:dyDescent="0.25">
      <c r="O202"/>
    </row>
    <row r="203" spans="15:15" x14ac:dyDescent="0.25">
      <c r="O203"/>
    </row>
    <row r="204" spans="15:15" x14ac:dyDescent="0.25">
      <c r="O204"/>
    </row>
    <row r="205" spans="15:15" x14ac:dyDescent="0.25">
      <c r="O205"/>
    </row>
    <row r="206" spans="15:15" x14ac:dyDescent="0.25">
      <c r="O206"/>
    </row>
    <row r="207" spans="15:15" x14ac:dyDescent="0.25">
      <c r="O207"/>
    </row>
    <row r="208" spans="15:15" x14ac:dyDescent="0.25">
      <c r="O208"/>
    </row>
    <row r="209" spans="15:15" x14ac:dyDescent="0.25">
      <c r="O209"/>
    </row>
    <row r="210" spans="15:15" x14ac:dyDescent="0.25">
      <c r="O210"/>
    </row>
    <row r="211" spans="15:15" x14ac:dyDescent="0.25">
      <c r="O211"/>
    </row>
    <row r="212" spans="15:15" x14ac:dyDescent="0.25">
      <c r="O212"/>
    </row>
    <row r="213" spans="15:15" x14ac:dyDescent="0.25">
      <c r="O213"/>
    </row>
    <row r="214" spans="15:15" x14ac:dyDescent="0.25">
      <c r="O214"/>
    </row>
    <row r="215" spans="15:15" x14ac:dyDescent="0.25">
      <c r="O215"/>
    </row>
    <row r="216" spans="15:15" x14ac:dyDescent="0.25">
      <c r="O216"/>
    </row>
    <row r="217" spans="15:15" x14ac:dyDescent="0.25">
      <c r="O217"/>
    </row>
    <row r="218" spans="15:15" x14ac:dyDescent="0.25">
      <c r="O218"/>
    </row>
    <row r="219" spans="15:15" x14ac:dyDescent="0.25">
      <c r="O219"/>
    </row>
    <row r="220" spans="15:15" x14ac:dyDescent="0.25">
      <c r="O220"/>
    </row>
    <row r="221" spans="15:15" x14ac:dyDescent="0.25">
      <c r="O221"/>
    </row>
    <row r="222" spans="15:15" x14ac:dyDescent="0.25">
      <c r="O222"/>
    </row>
    <row r="223" spans="15:15" x14ac:dyDescent="0.25">
      <c r="O223"/>
    </row>
    <row r="224" spans="15:15" x14ac:dyDescent="0.25">
      <c r="O224"/>
    </row>
    <row r="225" spans="15:15" x14ac:dyDescent="0.25">
      <c r="O225"/>
    </row>
    <row r="226" spans="15:15" x14ac:dyDescent="0.25">
      <c r="O226"/>
    </row>
    <row r="227" spans="15:15" x14ac:dyDescent="0.25">
      <c r="O227"/>
    </row>
    <row r="228" spans="15:15" x14ac:dyDescent="0.25">
      <c r="O228"/>
    </row>
    <row r="229" spans="15:15" x14ac:dyDescent="0.25">
      <c r="O229"/>
    </row>
    <row r="230" spans="15:15" x14ac:dyDescent="0.25">
      <c r="O230"/>
    </row>
    <row r="231" spans="15:15" x14ac:dyDescent="0.25">
      <c r="O231"/>
    </row>
    <row r="232" spans="15:15" x14ac:dyDescent="0.25">
      <c r="O232"/>
    </row>
    <row r="233" spans="15:15" x14ac:dyDescent="0.25">
      <c r="O233"/>
    </row>
    <row r="234" spans="15:15" x14ac:dyDescent="0.25">
      <c r="O234"/>
    </row>
    <row r="235" spans="15:15" x14ac:dyDescent="0.25">
      <c r="O235"/>
    </row>
    <row r="236" spans="15:15" x14ac:dyDescent="0.25">
      <c r="O236"/>
    </row>
    <row r="237" spans="15:15" x14ac:dyDescent="0.25">
      <c r="O237"/>
    </row>
    <row r="238" spans="15:15" x14ac:dyDescent="0.25">
      <c r="O238"/>
    </row>
    <row r="239" spans="15:15" x14ac:dyDescent="0.25">
      <c r="O239"/>
    </row>
    <row r="240" spans="15:15" x14ac:dyDescent="0.25">
      <c r="O240"/>
    </row>
    <row r="241" spans="15:15" x14ac:dyDescent="0.25">
      <c r="O241"/>
    </row>
    <row r="242" spans="15:15" x14ac:dyDescent="0.25">
      <c r="O242"/>
    </row>
    <row r="243" spans="15:15" x14ac:dyDescent="0.25">
      <c r="O243"/>
    </row>
    <row r="244" spans="15:15" x14ac:dyDescent="0.25">
      <c r="O244"/>
    </row>
    <row r="245" spans="15:15" x14ac:dyDescent="0.25">
      <c r="O245"/>
    </row>
    <row r="246" spans="15:15" x14ac:dyDescent="0.25">
      <c r="O246"/>
    </row>
    <row r="247" spans="15:15" x14ac:dyDescent="0.25">
      <c r="O247"/>
    </row>
    <row r="248" spans="15:15" x14ac:dyDescent="0.25">
      <c r="O248"/>
    </row>
    <row r="249" spans="15:15" x14ac:dyDescent="0.25">
      <c r="O249"/>
    </row>
    <row r="250" spans="15:15" x14ac:dyDescent="0.25">
      <c r="O250"/>
    </row>
    <row r="251" spans="15:15" x14ac:dyDescent="0.25">
      <c r="O251"/>
    </row>
    <row r="252" spans="15:15" x14ac:dyDescent="0.25">
      <c r="O252"/>
    </row>
    <row r="253" spans="15:15" x14ac:dyDescent="0.25">
      <c r="O253"/>
    </row>
    <row r="254" spans="15:15" x14ac:dyDescent="0.25">
      <c r="O254"/>
    </row>
    <row r="255" spans="15:15" x14ac:dyDescent="0.25">
      <c r="O255"/>
    </row>
    <row r="256" spans="15:15" x14ac:dyDescent="0.25">
      <c r="O256"/>
    </row>
    <row r="257" spans="15:15" x14ac:dyDescent="0.25">
      <c r="O257"/>
    </row>
    <row r="258" spans="15:15" x14ac:dyDescent="0.25">
      <c r="O258"/>
    </row>
    <row r="259" spans="15:15" x14ac:dyDescent="0.25">
      <c r="O259"/>
    </row>
    <row r="260" spans="15:15" x14ac:dyDescent="0.25">
      <c r="O260"/>
    </row>
    <row r="261" spans="15:15" x14ac:dyDescent="0.25">
      <c r="O261"/>
    </row>
    <row r="262" spans="15:15" x14ac:dyDescent="0.25">
      <c r="O262"/>
    </row>
    <row r="263" spans="15:15" x14ac:dyDescent="0.25">
      <c r="O263"/>
    </row>
    <row r="264" spans="15:15" x14ac:dyDescent="0.25">
      <c r="O264"/>
    </row>
    <row r="265" spans="15:15" x14ac:dyDescent="0.25">
      <c r="O265"/>
    </row>
    <row r="266" spans="15:15" x14ac:dyDescent="0.25">
      <c r="O266"/>
    </row>
    <row r="267" spans="15:15" x14ac:dyDescent="0.25">
      <c r="O267"/>
    </row>
    <row r="268" spans="15:15" x14ac:dyDescent="0.25">
      <c r="O268"/>
    </row>
    <row r="269" spans="15:15" x14ac:dyDescent="0.25">
      <c r="O269"/>
    </row>
    <row r="270" spans="15:15" x14ac:dyDescent="0.25">
      <c r="O270"/>
    </row>
    <row r="271" spans="15:15" x14ac:dyDescent="0.25">
      <c r="O271"/>
    </row>
    <row r="272" spans="15:15" x14ac:dyDescent="0.25">
      <c r="O272"/>
    </row>
    <row r="273" spans="15:15" x14ac:dyDescent="0.25">
      <c r="O273"/>
    </row>
    <row r="274" spans="15:15" x14ac:dyDescent="0.25">
      <c r="O274"/>
    </row>
    <row r="275" spans="15:15" x14ac:dyDescent="0.25">
      <c r="O275"/>
    </row>
    <row r="276" spans="15:15" x14ac:dyDescent="0.25">
      <c r="O276"/>
    </row>
    <row r="277" spans="15:15" x14ac:dyDescent="0.25">
      <c r="O277"/>
    </row>
    <row r="278" spans="15:15" x14ac:dyDescent="0.25">
      <c r="O278"/>
    </row>
    <row r="279" spans="15:15" x14ac:dyDescent="0.25">
      <c r="O279"/>
    </row>
    <row r="280" spans="15:15" x14ac:dyDescent="0.25">
      <c r="O280"/>
    </row>
    <row r="281" spans="15:15" x14ac:dyDescent="0.25">
      <c r="O281"/>
    </row>
    <row r="282" spans="15:15" x14ac:dyDescent="0.25">
      <c r="O282"/>
    </row>
    <row r="283" spans="15:15" x14ac:dyDescent="0.25">
      <c r="O283"/>
    </row>
    <row r="284" spans="15:15" x14ac:dyDescent="0.25">
      <c r="O284"/>
    </row>
    <row r="285" spans="15:15" x14ac:dyDescent="0.25">
      <c r="O285"/>
    </row>
    <row r="286" spans="15:15" x14ac:dyDescent="0.25">
      <c r="O286"/>
    </row>
    <row r="287" spans="15:15" x14ac:dyDescent="0.25">
      <c r="O287"/>
    </row>
    <row r="288" spans="15:15" x14ac:dyDescent="0.25">
      <c r="O288"/>
    </row>
    <row r="289" spans="15:15" x14ac:dyDescent="0.25">
      <c r="O289"/>
    </row>
    <row r="290" spans="15:15" x14ac:dyDescent="0.25">
      <c r="O290"/>
    </row>
    <row r="291" spans="15:15" x14ac:dyDescent="0.25">
      <c r="O291"/>
    </row>
    <row r="292" spans="15:15" x14ac:dyDescent="0.25">
      <c r="O292"/>
    </row>
    <row r="293" spans="15:15" x14ac:dyDescent="0.25">
      <c r="O293"/>
    </row>
    <row r="294" spans="15:15" x14ac:dyDescent="0.25">
      <c r="O294"/>
    </row>
    <row r="295" spans="15:15" x14ac:dyDescent="0.25">
      <c r="O295"/>
    </row>
    <row r="296" spans="15:15" x14ac:dyDescent="0.25">
      <c r="O296"/>
    </row>
    <row r="297" spans="15:15" x14ac:dyDescent="0.25">
      <c r="O297"/>
    </row>
    <row r="298" spans="15:15" x14ac:dyDescent="0.25">
      <c r="O298"/>
    </row>
    <row r="299" spans="15:15" x14ac:dyDescent="0.25">
      <c r="O299"/>
    </row>
    <row r="300" spans="15:15" x14ac:dyDescent="0.25">
      <c r="O300"/>
    </row>
    <row r="301" spans="15:15" x14ac:dyDescent="0.25">
      <c r="O301"/>
    </row>
    <row r="302" spans="15:15" x14ac:dyDescent="0.25">
      <c r="O302"/>
    </row>
    <row r="303" spans="15:15" x14ac:dyDescent="0.25">
      <c r="O303"/>
    </row>
    <row r="304" spans="15:15" x14ac:dyDescent="0.25">
      <c r="O304"/>
    </row>
    <row r="305" spans="15:15" x14ac:dyDescent="0.25">
      <c r="O305"/>
    </row>
    <row r="306" spans="15:15" x14ac:dyDescent="0.25">
      <c r="O306"/>
    </row>
    <row r="307" spans="15:15" x14ac:dyDescent="0.25">
      <c r="O307"/>
    </row>
    <row r="308" spans="15:15" x14ac:dyDescent="0.25">
      <c r="O308"/>
    </row>
    <row r="309" spans="15:15" x14ac:dyDescent="0.25">
      <c r="O309"/>
    </row>
    <row r="310" spans="15:15" x14ac:dyDescent="0.25">
      <c r="O310"/>
    </row>
    <row r="311" spans="15:15" x14ac:dyDescent="0.25">
      <c r="O311"/>
    </row>
    <row r="312" spans="15:15" x14ac:dyDescent="0.25">
      <c r="O312"/>
    </row>
    <row r="313" spans="15:15" x14ac:dyDescent="0.25">
      <c r="O313"/>
    </row>
    <row r="314" spans="15:15" x14ac:dyDescent="0.25">
      <c r="O314"/>
    </row>
    <row r="315" spans="15:15" x14ac:dyDescent="0.25">
      <c r="O315"/>
    </row>
    <row r="316" spans="15:15" x14ac:dyDescent="0.25">
      <c r="O316"/>
    </row>
    <row r="317" spans="15:15" x14ac:dyDescent="0.25">
      <c r="O317"/>
    </row>
    <row r="318" spans="15:15" x14ac:dyDescent="0.25">
      <c r="O318"/>
    </row>
    <row r="319" spans="15:15" x14ac:dyDescent="0.25">
      <c r="O319"/>
    </row>
    <row r="320" spans="15:15" x14ac:dyDescent="0.25">
      <c r="O320"/>
    </row>
    <row r="321" spans="15:15" x14ac:dyDescent="0.25">
      <c r="O321"/>
    </row>
    <row r="322" spans="15:15" x14ac:dyDescent="0.25">
      <c r="O322"/>
    </row>
    <row r="323" spans="15:15" x14ac:dyDescent="0.25">
      <c r="O323"/>
    </row>
    <row r="324" spans="15:15" x14ac:dyDescent="0.25">
      <c r="O324"/>
    </row>
    <row r="325" spans="15:15" x14ac:dyDescent="0.25">
      <c r="O325"/>
    </row>
    <row r="326" spans="15:15" x14ac:dyDescent="0.25">
      <c r="O326"/>
    </row>
    <row r="327" spans="15:15" x14ac:dyDescent="0.25">
      <c r="O327"/>
    </row>
    <row r="328" spans="15:15" x14ac:dyDescent="0.25">
      <c r="O328"/>
    </row>
    <row r="329" spans="15:15" x14ac:dyDescent="0.25">
      <c r="O329"/>
    </row>
    <row r="330" spans="15:15" x14ac:dyDescent="0.25">
      <c r="O330"/>
    </row>
    <row r="331" spans="15:15" x14ac:dyDescent="0.25">
      <c r="O331"/>
    </row>
    <row r="332" spans="15:15" x14ac:dyDescent="0.25">
      <c r="O332"/>
    </row>
    <row r="333" spans="15:15" x14ac:dyDescent="0.25">
      <c r="O333"/>
    </row>
    <row r="334" spans="15:15" x14ac:dyDescent="0.25">
      <c r="O334"/>
    </row>
    <row r="335" spans="15:15" x14ac:dyDescent="0.25">
      <c r="O335"/>
    </row>
    <row r="336" spans="15:15" x14ac:dyDescent="0.25">
      <c r="O336"/>
    </row>
    <row r="337" spans="15:15" x14ac:dyDescent="0.25">
      <c r="O337"/>
    </row>
    <row r="338" spans="15:15" x14ac:dyDescent="0.25">
      <c r="O338"/>
    </row>
    <row r="339" spans="15:15" x14ac:dyDescent="0.25">
      <c r="O339"/>
    </row>
    <row r="340" spans="15:15" x14ac:dyDescent="0.25">
      <c r="O340"/>
    </row>
    <row r="341" spans="15:15" x14ac:dyDescent="0.25">
      <c r="O341"/>
    </row>
    <row r="342" spans="15:15" x14ac:dyDescent="0.25">
      <c r="O342"/>
    </row>
    <row r="343" spans="15:15" x14ac:dyDescent="0.25">
      <c r="O343"/>
    </row>
    <row r="344" spans="15:15" x14ac:dyDescent="0.25">
      <c r="O344"/>
    </row>
    <row r="345" spans="15:15" x14ac:dyDescent="0.25">
      <c r="O345"/>
    </row>
    <row r="346" spans="15:15" x14ac:dyDescent="0.25">
      <c r="O346"/>
    </row>
    <row r="347" spans="15:15" x14ac:dyDescent="0.25">
      <c r="O347"/>
    </row>
    <row r="348" spans="15:15" x14ac:dyDescent="0.25">
      <c r="O348"/>
    </row>
    <row r="349" spans="15:15" x14ac:dyDescent="0.25">
      <c r="O349"/>
    </row>
    <row r="350" spans="15:15" x14ac:dyDescent="0.25">
      <c r="O350"/>
    </row>
    <row r="351" spans="15:15" x14ac:dyDescent="0.25">
      <c r="O351"/>
    </row>
    <row r="352" spans="15:15" x14ac:dyDescent="0.25">
      <c r="O352"/>
    </row>
    <row r="353" spans="15:15" x14ac:dyDescent="0.25">
      <c r="O353"/>
    </row>
    <row r="354" spans="15:15" x14ac:dyDescent="0.25">
      <c r="O354"/>
    </row>
    <row r="355" spans="15:15" x14ac:dyDescent="0.25">
      <c r="O355"/>
    </row>
    <row r="356" spans="15:15" x14ac:dyDescent="0.25">
      <c r="O356"/>
    </row>
    <row r="357" spans="15:15" x14ac:dyDescent="0.25">
      <c r="O357"/>
    </row>
    <row r="358" spans="15:15" x14ac:dyDescent="0.25">
      <c r="O358"/>
    </row>
    <row r="359" spans="15:15" x14ac:dyDescent="0.25">
      <c r="O359"/>
    </row>
    <row r="360" spans="15:15" x14ac:dyDescent="0.25">
      <c r="O360"/>
    </row>
    <row r="361" spans="15:15" x14ac:dyDescent="0.25">
      <c r="O361"/>
    </row>
    <row r="362" spans="15:15" x14ac:dyDescent="0.25">
      <c r="O362"/>
    </row>
    <row r="363" spans="15:15" x14ac:dyDescent="0.25">
      <c r="O363"/>
    </row>
    <row r="364" spans="15:15" x14ac:dyDescent="0.25">
      <c r="O364"/>
    </row>
    <row r="365" spans="15:15" x14ac:dyDescent="0.25">
      <c r="O365"/>
    </row>
    <row r="366" spans="15:15" x14ac:dyDescent="0.25">
      <c r="O366"/>
    </row>
    <row r="367" spans="15:15" x14ac:dyDescent="0.25">
      <c r="O367"/>
    </row>
    <row r="368" spans="15:15" x14ac:dyDescent="0.25">
      <c r="O368"/>
    </row>
    <row r="369" spans="15:15" x14ac:dyDescent="0.25">
      <c r="O369"/>
    </row>
    <row r="370" spans="15:15" x14ac:dyDescent="0.25">
      <c r="O370"/>
    </row>
    <row r="371" spans="15:15" x14ac:dyDescent="0.25">
      <c r="O371"/>
    </row>
    <row r="372" spans="15:15" x14ac:dyDescent="0.25">
      <c r="O372"/>
    </row>
    <row r="373" spans="15:15" x14ac:dyDescent="0.25">
      <c r="O373"/>
    </row>
    <row r="374" spans="15:15" x14ac:dyDescent="0.25">
      <c r="O374"/>
    </row>
    <row r="375" spans="15:15" x14ac:dyDescent="0.25">
      <c r="O375"/>
    </row>
    <row r="376" spans="15:15" x14ac:dyDescent="0.25">
      <c r="O376"/>
    </row>
    <row r="377" spans="15:15" x14ac:dyDescent="0.25">
      <c r="O377"/>
    </row>
    <row r="378" spans="15:15" x14ac:dyDescent="0.25">
      <c r="O378"/>
    </row>
    <row r="379" spans="15:15" x14ac:dyDescent="0.25">
      <c r="O379"/>
    </row>
    <row r="380" spans="15:15" x14ac:dyDescent="0.25">
      <c r="O380"/>
    </row>
    <row r="381" spans="15:15" x14ac:dyDescent="0.25">
      <c r="O381"/>
    </row>
    <row r="382" spans="15:15" x14ac:dyDescent="0.25">
      <c r="O382"/>
    </row>
    <row r="383" spans="15:15" x14ac:dyDescent="0.25">
      <c r="O383"/>
    </row>
    <row r="384" spans="15:15" x14ac:dyDescent="0.25">
      <c r="O384"/>
    </row>
    <row r="385" spans="15:15" x14ac:dyDescent="0.25">
      <c r="O385"/>
    </row>
    <row r="386" spans="15:15" x14ac:dyDescent="0.25">
      <c r="O386"/>
    </row>
    <row r="387" spans="15:15" x14ac:dyDescent="0.25">
      <c r="O387"/>
    </row>
    <row r="388" spans="15:15" x14ac:dyDescent="0.25">
      <c r="O388"/>
    </row>
    <row r="389" spans="15:15" x14ac:dyDescent="0.25">
      <c r="O389"/>
    </row>
    <row r="390" spans="15:15" x14ac:dyDescent="0.25">
      <c r="O390"/>
    </row>
    <row r="391" spans="15:15" x14ac:dyDescent="0.25">
      <c r="O391"/>
    </row>
    <row r="392" spans="15:15" x14ac:dyDescent="0.25">
      <c r="O392"/>
    </row>
    <row r="393" spans="15:15" x14ac:dyDescent="0.25">
      <c r="O393"/>
    </row>
    <row r="394" spans="15:15" x14ac:dyDescent="0.25">
      <c r="O394"/>
    </row>
    <row r="395" spans="15:15" x14ac:dyDescent="0.25">
      <c r="O395"/>
    </row>
    <row r="396" spans="15:15" x14ac:dyDescent="0.25">
      <c r="O396"/>
    </row>
    <row r="397" spans="15:15" x14ac:dyDescent="0.25">
      <c r="O397"/>
    </row>
    <row r="398" spans="15:15" x14ac:dyDescent="0.25">
      <c r="O398"/>
    </row>
    <row r="399" spans="15:15" x14ac:dyDescent="0.25">
      <c r="O399"/>
    </row>
    <row r="400" spans="15:15" x14ac:dyDescent="0.25">
      <c r="O400"/>
    </row>
    <row r="401" spans="15:15" x14ac:dyDescent="0.25">
      <c r="O401"/>
    </row>
    <row r="402" spans="15:15" x14ac:dyDescent="0.25">
      <c r="O402"/>
    </row>
    <row r="403" spans="15:15" x14ac:dyDescent="0.25">
      <c r="O403"/>
    </row>
    <row r="404" spans="15:15" x14ac:dyDescent="0.25">
      <c r="O404"/>
    </row>
    <row r="405" spans="15:15" x14ac:dyDescent="0.25">
      <c r="O405"/>
    </row>
    <row r="406" spans="15:15" x14ac:dyDescent="0.25">
      <c r="O406"/>
    </row>
    <row r="407" spans="15:15" x14ac:dyDescent="0.25">
      <c r="O407"/>
    </row>
    <row r="408" spans="15:15" x14ac:dyDescent="0.25">
      <c r="O408"/>
    </row>
    <row r="409" spans="15:15" x14ac:dyDescent="0.25">
      <c r="O409"/>
    </row>
    <row r="410" spans="15:15" x14ac:dyDescent="0.25">
      <c r="O410"/>
    </row>
    <row r="411" spans="15:15" x14ac:dyDescent="0.25">
      <c r="O411"/>
    </row>
    <row r="412" spans="15:15" x14ac:dyDescent="0.25">
      <c r="O412"/>
    </row>
    <row r="413" spans="15:15" x14ac:dyDescent="0.25">
      <c r="O413"/>
    </row>
    <row r="414" spans="15:15" x14ac:dyDescent="0.25">
      <c r="O414"/>
    </row>
    <row r="415" spans="15:15" x14ac:dyDescent="0.25">
      <c r="O415"/>
    </row>
    <row r="416" spans="15:15" x14ac:dyDescent="0.25">
      <c r="O416"/>
    </row>
    <row r="417" spans="15:15" x14ac:dyDescent="0.25">
      <c r="O417"/>
    </row>
    <row r="418" spans="15:15" x14ac:dyDescent="0.25">
      <c r="O418"/>
    </row>
    <row r="419" spans="15:15" x14ac:dyDescent="0.25">
      <c r="O419"/>
    </row>
    <row r="420" spans="15:15" x14ac:dyDescent="0.25">
      <c r="O420"/>
    </row>
    <row r="421" spans="15:15" x14ac:dyDescent="0.25">
      <c r="O421"/>
    </row>
    <row r="422" spans="15:15" x14ac:dyDescent="0.25">
      <c r="O422"/>
    </row>
    <row r="423" spans="15:15" x14ac:dyDescent="0.25">
      <c r="O423"/>
    </row>
    <row r="424" spans="15:15" x14ac:dyDescent="0.25">
      <c r="O424"/>
    </row>
    <row r="425" spans="15:15" x14ac:dyDescent="0.25">
      <c r="O425"/>
    </row>
    <row r="426" spans="15:15" x14ac:dyDescent="0.25">
      <c r="O426"/>
    </row>
    <row r="427" spans="15:15" x14ac:dyDescent="0.25">
      <c r="O427"/>
    </row>
    <row r="428" spans="15:15" x14ac:dyDescent="0.25">
      <c r="O428"/>
    </row>
    <row r="429" spans="15:15" x14ac:dyDescent="0.25">
      <c r="O429"/>
    </row>
    <row r="430" spans="15:15" x14ac:dyDescent="0.25">
      <c r="O430"/>
    </row>
    <row r="431" spans="15:15" x14ac:dyDescent="0.25">
      <c r="O431"/>
    </row>
    <row r="432" spans="15:15" x14ac:dyDescent="0.25">
      <c r="O432"/>
    </row>
    <row r="433" spans="15:15" x14ac:dyDescent="0.25">
      <c r="O433"/>
    </row>
    <row r="434" spans="15:15" x14ac:dyDescent="0.25">
      <c r="O434"/>
    </row>
    <row r="435" spans="15:15" x14ac:dyDescent="0.25">
      <c r="O435"/>
    </row>
    <row r="436" spans="15:15" x14ac:dyDescent="0.25">
      <c r="O436"/>
    </row>
    <row r="437" spans="15:15" x14ac:dyDescent="0.25">
      <c r="O437"/>
    </row>
    <row r="438" spans="15:15" x14ac:dyDescent="0.25">
      <c r="O438"/>
    </row>
    <row r="439" spans="15:15" x14ac:dyDescent="0.25">
      <c r="O439"/>
    </row>
    <row r="440" spans="15:15" x14ac:dyDescent="0.25">
      <c r="O440"/>
    </row>
    <row r="441" spans="15:15" x14ac:dyDescent="0.25">
      <c r="O441"/>
    </row>
    <row r="442" spans="15:15" x14ac:dyDescent="0.25">
      <c r="O442"/>
    </row>
    <row r="443" spans="15:15" x14ac:dyDescent="0.25">
      <c r="O443"/>
    </row>
    <row r="444" spans="15:15" x14ac:dyDescent="0.25">
      <c r="O444"/>
    </row>
    <row r="445" spans="15:15" x14ac:dyDescent="0.25">
      <c r="O445"/>
    </row>
    <row r="446" spans="15:15" x14ac:dyDescent="0.25">
      <c r="O446"/>
    </row>
    <row r="447" spans="15:15" x14ac:dyDescent="0.25">
      <c r="O447"/>
    </row>
    <row r="448" spans="15:15" x14ac:dyDescent="0.25">
      <c r="O448"/>
    </row>
    <row r="449" spans="15:15" x14ac:dyDescent="0.25">
      <c r="O449"/>
    </row>
    <row r="450" spans="15:15" x14ac:dyDescent="0.25">
      <c r="O450"/>
    </row>
    <row r="451" spans="15:15" x14ac:dyDescent="0.25">
      <c r="O451"/>
    </row>
    <row r="452" spans="15:15" x14ac:dyDescent="0.25">
      <c r="O452"/>
    </row>
    <row r="453" spans="15:15" x14ac:dyDescent="0.25">
      <c r="O453"/>
    </row>
    <row r="454" spans="15:15" x14ac:dyDescent="0.25">
      <c r="O454"/>
    </row>
    <row r="455" spans="15:15" x14ac:dyDescent="0.25">
      <c r="O455"/>
    </row>
    <row r="456" spans="15:15" x14ac:dyDescent="0.25">
      <c r="O456"/>
    </row>
    <row r="457" spans="15:15" x14ac:dyDescent="0.25">
      <c r="O457"/>
    </row>
    <row r="458" spans="15:15" x14ac:dyDescent="0.25">
      <c r="O458"/>
    </row>
    <row r="459" spans="15:15" x14ac:dyDescent="0.25">
      <c r="O459"/>
    </row>
    <row r="460" spans="15:15" x14ac:dyDescent="0.25">
      <c r="O460"/>
    </row>
    <row r="461" spans="15:15" x14ac:dyDescent="0.25">
      <c r="O461"/>
    </row>
    <row r="462" spans="15:15" x14ac:dyDescent="0.25">
      <c r="O462"/>
    </row>
    <row r="463" spans="15:15" x14ac:dyDescent="0.25">
      <c r="O463"/>
    </row>
    <row r="464" spans="15:15" x14ac:dyDescent="0.25">
      <c r="O464"/>
    </row>
    <row r="465" spans="15:15" x14ac:dyDescent="0.25">
      <c r="O465"/>
    </row>
    <row r="466" spans="15:15" x14ac:dyDescent="0.25">
      <c r="O466"/>
    </row>
    <row r="467" spans="15:15" x14ac:dyDescent="0.25">
      <c r="O467"/>
    </row>
    <row r="468" spans="15:15" x14ac:dyDescent="0.25">
      <c r="O468"/>
    </row>
    <row r="469" spans="15:15" x14ac:dyDescent="0.25">
      <c r="O469"/>
    </row>
    <row r="470" spans="15:15" x14ac:dyDescent="0.25">
      <c r="O470"/>
    </row>
    <row r="471" spans="15:15" x14ac:dyDescent="0.25">
      <c r="O471"/>
    </row>
    <row r="472" spans="15:15" x14ac:dyDescent="0.25">
      <c r="O472"/>
    </row>
    <row r="473" spans="15:15" x14ac:dyDescent="0.25">
      <c r="O473"/>
    </row>
    <row r="474" spans="15:15" x14ac:dyDescent="0.25">
      <c r="O474"/>
    </row>
    <row r="475" spans="15:15" x14ac:dyDescent="0.25">
      <c r="O475"/>
    </row>
    <row r="476" spans="15:15" x14ac:dyDescent="0.25">
      <c r="O476"/>
    </row>
    <row r="477" spans="15:15" x14ac:dyDescent="0.25">
      <c r="O477"/>
    </row>
    <row r="478" spans="15:15" x14ac:dyDescent="0.25">
      <c r="O478"/>
    </row>
    <row r="479" spans="15:15" x14ac:dyDescent="0.25">
      <c r="O479"/>
    </row>
    <row r="480" spans="15:15" x14ac:dyDescent="0.25">
      <c r="O480"/>
    </row>
    <row r="481" spans="15:15" x14ac:dyDescent="0.25">
      <c r="O481"/>
    </row>
    <row r="482" spans="15:15" x14ac:dyDescent="0.25">
      <c r="O482"/>
    </row>
    <row r="483" spans="15:15" x14ac:dyDescent="0.25">
      <c r="O483"/>
    </row>
    <row r="484" spans="15:15" x14ac:dyDescent="0.25">
      <c r="O484"/>
    </row>
    <row r="485" spans="15:15" x14ac:dyDescent="0.25">
      <c r="O485"/>
    </row>
    <row r="486" spans="15:15" x14ac:dyDescent="0.25">
      <c r="O486"/>
    </row>
    <row r="487" spans="15:15" x14ac:dyDescent="0.25">
      <c r="O487"/>
    </row>
    <row r="488" spans="15:15" x14ac:dyDescent="0.25">
      <c r="O488"/>
    </row>
    <row r="489" spans="15:15" x14ac:dyDescent="0.25">
      <c r="O489"/>
    </row>
    <row r="490" spans="15:15" x14ac:dyDescent="0.25">
      <c r="O490"/>
    </row>
    <row r="491" spans="15:15" x14ac:dyDescent="0.25">
      <c r="O491"/>
    </row>
    <row r="492" spans="15:15" x14ac:dyDescent="0.25">
      <c r="O492"/>
    </row>
    <row r="493" spans="15:15" x14ac:dyDescent="0.25">
      <c r="O493"/>
    </row>
    <row r="494" spans="15:15" x14ac:dyDescent="0.25">
      <c r="O494"/>
    </row>
    <row r="495" spans="15:15" x14ac:dyDescent="0.25">
      <c r="O495"/>
    </row>
    <row r="496" spans="15:15" x14ac:dyDescent="0.25">
      <c r="O496"/>
    </row>
    <row r="497" spans="15:15" x14ac:dyDescent="0.25">
      <c r="O497"/>
    </row>
    <row r="498" spans="15:15" x14ac:dyDescent="0.25">
      <c r="O498"/>
    </row>
    <row r="499" spans="15:15" x14ac:dyDescent="0.25">
      <c r="O499"/>
    </row>
    <row r="500" spans="15:15" x14ac:dyDescent="0.25">
      <c r="O500"/>
    </row>
    <row r="501" spans="15:15" x14ac:dyDescent="0.25">
      <c r="O501"/>
    </row>
    <row r="502" spans="15:15" x14ac:dyDescent="0.25">
      <c r="O502"/>
    </row>
    <row r="503" spans="15:15" x14ac:dyDescent="0.25">
      <c r="O503"/>
    </row>
    <row r="504" spans="15:15" x14ac:dyDescent="0.25">
      <c r="O504"/>
    </row>
    <row r="505" spans="15:15" x14ac:dyDescent="0.25">
      <c r="O505"/>
    </row>
    <row r="506" spans="15:15" x14ac:dyDescent="0.25">
      <c r="O506"/>
    </row>
    <row r="507" spans="15:15" x14ac:dyDescent="0.25">
      <c r="O507"/>
    </row>
    <row r="508" spans="15:15" x14ac:dyDescent="0.25">
      <c r="O508"/>
    </row>
    <row r="509" spans="15:15" x14ac:dyDescent="0.25">
      <c r="O509"/>
    </row>
    <row r="510" spans="15:15" x14ac:dyDescent="0.25">
      <c r="O510"/>
    </row>
    <row r="511" spans="15:15" x14ac:dyDescent="0.25">
      <c r="O511"/>
    </row>
    <row r="512" spans="15:15" x14ac:dyDescent="0.25">
      <c r="O512"/>
    </row>
    <row r="513" spans="15:15" x14ac:dyDescent="0.25">
      <c r="O513"/>
    </row>
    <row r="514" spans="15:15" x14ac:dyDescent="0.25">
      <c r="O514"/>
    </row>
    <row r="515" spans="15:15" x14ac:dyDescent="0.25">
      <c r="O515"/>
    </row>
    <row r="516" spans="15:15" x14ac:dyDescent="0.25">
      <c r="O516"/>
    </row>
    <row r="517" spans="15:15" x14ac:dyDescent="0.25">
      <c r="O517"/>
    </row>
    <row r="518" spans="15:15" x14ac:dyDescent="0.25">
      <c r="O518"/>
    </row>
    <row r="519" spans="15:15" x14ac:dyDescent="0.25">
      <c r="O519"/>
    </row>
    <row r="520" spans="15:15" x14ac:dyDescent="0.25">
      <c r="O520"/>
    </row>
    <row r="521" spans="15:15" x14ac:dyDescent="0.25">
      <c r="O521"/>
    </row>
    <row r="522" spans="15:15" x14ac:dyDescent="0.25">
      <c r="O522"/>
    </row>
    <row r="523" spans="15:15" x14ac:dyDescent="0.25">
      <c r="O523"/>
    </row>
    <row r="524" spans="15:15" x14ac:dyDescent="0.25">
      <c r="O524"/>
    </row>
    <row r="525" spans="15:15" x14ac:dyDescent="0.25">
      <c r="O525"/>
    </row>
    <row r="526" spans="15:15" x14ac:dyDescent="0.25">
      <c r="O526"/>
    </row>
    <row r="527" spans="15:15" x14ac:dyDescent="0.25">
      <c r="O527"/>
    </row>
    <row r="528" spans="15:15" x14ac:dyDescent="0.25">
      <c r="O528"/>
    </row>
    <row r="529" spans="15:15" x14ac:dyDescent="0.25">
      <c r="O529"/>
    </row>
    <row r="530" spans="15:15" x14ac:dyDescent="0.25">
      <c r="O530"/>
    </row>
    <row r="531" spans="15:15" x14ac:dyDescent="0.25">
      <c r="O531"/>
    </row>
    <row r="532" spans="15:15" x14ac:dyDescent="0.25">
      <c r="O532"/>
    </row>
    <row r="533" spans="15:15" x14ac:dyDescent="0.25">
      <c r="O533"/>
    </row>
    <row r="534" spans="15:15" x14ac:dyDescent="0.25">
      <c r="O534"/>
    </row>
    <row r="535" spans="15:15" x14ac:dyDescent="0.25">
      <c r="O535"/>
    </row>
  </sheetData>
  <sheetProtection algorithmName="SHA-512" hashValue="pBedZo3HgTNbzsp0oAyX8XMcb0BmkMT9C8FH0ZTrM1o2eGv33zDZXgyIYx1RPD1Sj95f4JL173bspZ/unUYheQ==" saltValue="B0RWGf4MrYnLoVN/1SUKJA==" spinCount="100000" sheet="1" formatCells="0" formatColumns="0" formatRows="0" insertColumns="0" insertRows="0" insertHyperlinks="0" deleteColumns="0" deleteRows="0" sort="0" autoFilter="0" pivotTables="0"/>
  <autoFilter ref="C3:Q3" xr:uid="{C47DBEC1-0A10-4B7D-A1D7-709809112006}">
    <sortState xmlns:xlrd2="http://schemas.microsoft.com/office/spreadsheetml/2017/richdata2" ref="C5:Q91">
      <sortCondition descending="1" ref="Q3"/>
    </sortState>
  </autoFilter>
  <sortState xmlns:xlrd2="http://schemas.microsoft.com/office/spreadsheetml/2017/richdata2" ref="A42:Q135">
    <sortCondition descending="1" ref="Q42:Q135"/>
  </sortState>
  <mergeCells count="12">
    <mergeCell ref="D4:Q19"/>
    <mergeCell ref="D20:Q40"/>
    <mergeCell ref="C2:C3"/>
    <mergeCell ref="S2:S3"/>
    <mergeCell ref="R2:R3"/>
    <mergeCell ref="Q2:Q3"/>
    <mergeCell ref="O2:P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8F1D5-618B-435C-88E6-AD409E7726C3}">
  <dimension ref="A1:A3"/>
  <sheetViews>
    <sheetView workbookViewId="0">
      <selection activeCell="H8" sqref="H8"/>
    </sheetView>
  </sheetViews>
  <sheetFormatPr defaultRowHeight="15" x14ac:dyDescent="0.25"/>
  <sheetData>
    <row r="1" spans="1:1" s="14" customFormat="1" ht="15.75" x14ac:dyDescent="0.25">
      <c r="A1" s="14" t="s">
        <v>124</v>
      </c>
    </row>
    <row r="2" spans="1:1" x14ac:dyDescent="0.25">
      <c r="A2" t="s">
        <v>125</v>
      </c>
    </row>
    <row r="3" spans="1:1" x14ac:dyDescent="0.25">
      <c r="A3" t="s">
        <v>148</v>
      </c>
    </row>
  </sheetData>
  <sheetProtection algorithmName="SHA-512" hashValue="Bc3MebQmJQ63zOqtISKgJmOh7JayJmmS0n5NASKaBcR7UNAV1KRgmitK7wR7mZDdm+jegit3RixSBOKrojHvqw==" saltValue="OlrJxs84rcjKq3MsssJ0Z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8AAC5-026D-49B3-A6EE-6BAB466482B3}">
  <dimension ref="A1:C20"/>
  <sheetViews>
    <sheetView workbookViewId="0">
      <selection activeCell="C24" sqref="C24"/>
    </sheetView>
  </sheetViews>
  <sheetFormatPr defaultRowHeight="15" x14ac:dyDescent="0.25"/>
  <cols>
    <col min="1" max="1" width="23.5703125" customWidth="1"/>
    <col min="2" max="2" width="21.7109375" hidden="1" customWidth="1"/>
    <col min="3" max="3" width="11" customWidth="1"/>
  </cols>
  <sheetData>
    <row r="1" spans="1:3" ht="15.75" thickBot="1" x14ac:dyDescent="0.3">
      <c r="A1" t="s">
        <v>42</v>
      </c>
    </row>
    <row r="2" spans="1:3" ht="30.75" thickBot="1" x14ac:dyDescent="0.3">
      <c r="A2" s="4" t="s">
        <v>2</v>
      </c>
      <c r="B2" s="4" t="s">
        <v>3</v>
      </c>
      <c r="C2" s="16" t="s">
        <v>121</v>
      </c>
    </row>
    <row r="3" spans="1:3" x14ac:dyDescent="0.25">
      <c r="A3" s="21" t="s">
        <v>67</v>
      </c>
      <c r="B3" s="2" t="s">
        <v>16</v>
      </c>
      <c r="C3" s="12" t="s">
        <v>51</v>
      </c>
    </row>
    <row r="4" spans="1:3" x14ac:dyDescent="0.25">
      <c r="A4" s="21" t="s">
        <v>78</v>
      </c>
      <c r="B4" s="2" t="s">
        <v>13</v>
      </c>
      <c r="C4" s="12" t="s">
        <v>51</v>
      </c>
    </row>
    <row r="5" spans="1:3" x14ac:dyDescent="0.25">
      <c r="A5" s="21" t="s">
        <v>86</v>
      </c>
      <c r="B5" s="2" t="s">
        <v>7</v>
      </c>
      <c r="C5" s="12" t="s">
        <v>51</v>
      </c>
    </row>
    <row r="6" spans="1:3" x14ac:dyDescent="0.25">
      <c r="A6" s="21" t="s">
        <v>72</v>
      </c>
      <c r="B6" s="2" t="s">
        <v>10</v>
      </c>
      <c r="C6" s="12" t="s">
        <v>51</v>
      </c>
    </row>
    <row r="7" spans="1:3" x14ac:dyDescent="0.25">
      <c r="A7" s="21" t="s">
        <v>126</v>
      </c>
      <c r="B7" s="2" t="s">
        <v>12</v>
      </c>
      <c r="C7" s="12" t="s">
        <v>51</v>
      </c>
    </row>
    <row r="8" spans="1:3" x14ac:dyDescent="0.25">
      <c r="A8" s="21" t="s">
        <v>80</v>
      </c>
      <c r="B8" s="2" t="s">
        <v>18</v>
      </c>
      <c r="C8" s="12" t="s">
        <v>51</v>
      </c>
    </row>
    <row r="9" spans="1:3" x14ac:dyDescent="0.25">
      <c r="A9" s="21" t="s">
        <v>71</v>
      </c>
      <c r="B9" s="2" t="s">
        <v>11</v>
      </c>
      <c r="C9" s="12" t="s">
        <v>51</v>
      </c>
    </row>
    <row r="10" spans="1:3" x14ac:dyDescent="0.25">
      <c r="A10" s="21" t="s">
        <v>38</v>
      </c>
      <c r="B10" s="2" t="s">
        <v>15</v>
      </c>
      <c r="C10" s="12" t="s">
        <v>51</v>
      </c>
    </row>
    <row r="11" spans="1:3" x14ac:dyDescent="0.25">
      <c r="A11" s="21" t="s">
        <v>75</v>
      </c>
      <c r="B11" s="2" t="s">
        <v>8</v>
      </c>
      <c r="C11" s="12" t="s">
        <v>51</v>
      </c>
    </row>
    <row r="12" spans="1:3" x14ac:dyDescent="0.25">
      <c r="A12" s="21" t="s">
        <v>46</v>
      </c>
      <c r="B12" s="2" t="s">
        <v>14</v>
      </c>
      <c r="C12" s="12" t="s">
        <v>51</v>
      </c>
    </row>
    <row r="13" spans="1:3" x14ac:dyDescent="0.25">
      <c r="A13" s="21" t="s">
        <v>77</v>
      </c>
      <c r="B13" s="2" t="s">
        <v>9</v>
      </c>
      <c r="C13" s="12" t="s">
        <v>51</v>
      </c>
    </row>
    <row r="14" spans="1:3" x14ac:dyDescent="0.25">
      <c r="A14" s="21" t="s">
        <v>68</v>
      </c>
      <c r="B14" s="2"/>
      <c r="C14" s="12" t="s">
        <v>51</v>
      </c>
    </row>
    <row r="15" spans="1:3" x14ac:dyDescent="0.25">
      <c r="A15" s="21" t="s">
        <v>88</v>
      </c>
      <c r="B15" s="2" t="s">
        <v>19</v>
      </c>
      <c r="C15" s="12" t="s">
        <v>51</v>
      </c>
    </row>
    <row r="16" spans="1:3" x14ac:dyDescent="0.25">
      <c r="A16" s="21" t="s">
        <v>63</v>
      </c>
      <c r="B16" s="2" t="s">
        <v>20</v>
      </c>
      <c r="C16" s="12" t="s">
        <v>51</v>
      </c>
    </row>
    <row r="17" spans="1:3" x14ac:dyDescent="0.25">
      <c r="A17" s="21" t="s">
        <v>36</v>
      </c>
      <c r="B17" s="2"/>
      <c r="C17" s="12" t="s">
        <v>52</v>
      </c>
    </row>
    <row r="18" spans="1:3" x14ac:dyDescent="0.25">
      <c r="A18" s="21" t="s">
        <v>87</v>
      </c>
      <c r="B18" s="2" t="s">
        <v>21</v>
      </c>
      <c r="C18" s="12" t="s">
        <v>51</v>
      </c>
    </row>
    <row r="19" spans="1:3" x14ac:dyDescent="0.25">
      <c r="A19" s="22" t="s">
        <v>82</v>
      </c>
      <c r="B19" s="13" t="s">
        <v>17</v>
      </c>
      <c r="C19" s="15" t="s">
        <v>51</v>
      </c>
    </row>
    <row r="20" spans="1:3" ht="15.75" thickBot="1" x14ac:dyDescent="0.3">
      <c r="A20" s="23" t="s">
        <v>139</v>
      </c>
      <c r="B20" s="18"/>
      <c r="C20" s="19" t="s">
        <v>51</v>
      </c>
    </row>
  </sheetData>
  <sheetProtection algorithmName="SHA-512" hashValue="Qke/QVKly39sn9QRSx3GSoz3wovjgaDYGLXwPPEnuyZ/Gyp1D4D2OPGniSYYtkRkvejXWA5Aj5cyiBxmnjDX6g==" saltValue="fC2n5H66LunaE9A3I/APh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50C22-48F2-4029-A6B9-2DA39361EE86}">
  <dimension ref="A1:B10"/>
  <sheetViews>
    <sheetView workbookViewId="0">
      <selection activeCell="B16" sqref="B16"/>
    </sheetView>
  </sheetViews>
  <sheetFormatPr defaultRowHeight="15" x14ac:dyDescent="0.25"/>
  <cols>
    <col min="1" max="1" width="38.42578125" customWidth="1"/>
    <col min="2" max="2" width="71.7109375" customWidth="1"/>
  </cols>
  <sheetData>
    <row r="1" spans="1:2" ht="15.75" thickBot="1" x14ac:dyDescent="0.3">
      <c r="A1" s="3" t="s">
        <v>24</v>
      </c>
    </row>
    <row r="2" spans="1:2" x14ac:dyDescent="0.25">
      <c r="A2" s="7" t="s">
        <v>26</v>
      </c>
      <c r="B2" s="8" t="s">
        <v>123</v>
      </c>
    </row>
    <row r="3" spans="1:2" x14ac:dyDescent="0.25">
      <c r="A3" s="21" t="s">
        <v>53</v>
      </c>
      <c r="B3" s="10" t="s">
        <v>158</v>
      </c>
    </row>
    <row r="4" spans="1:2" x14ac:dyDescent="0.25">
      <c r="A4" s="21" t="s">
        <v>47</v>
      </c>
      <c r="B4" s="10" t="s">
        <v>50</v>
      </c>
    </row>
    <row r="5" spans="1:2" x14ac:dyDescent="0.25">
      <c r="A5" s="21" t="s">
        <v>44</v>
      </c>
      <c r="B5" s="10" t="s">
        <v>41</v>
      </c>
    </row>
    <row r="6" spans="1:2" x14ac:dyDescent="0.25">
      <c r="A6" s="21" t="s">
        <v>48</v>
      </c>
      <c r="B6" s="10" t="s">
        <v>34</v>
      </c>
    </row>
    <row r="7" spans="1:2" x14ac:dyDescent="0.25">
      <c r="A7" s="24" t="s">
        <v>134</v>
      </c>
      <c r="B7" s="20" t="s">
        <v>141</v>
      </c>
    </row>
    <row r="8" spans="1:2" x14ac:dyDescent="0.25">
      <c r="A8" s="21" t="s">
        <v>49</v>
      </c>
      <c r="B8" s="10" t="s">
        <v>140</v>
      </c>
    </row>
    <row r="9" spans="1:2" x14ac:dyDescent="0.25">
      <c r="A9" s="21" t="s">
        <v>43</v>
      </c>
      <c r="B9" s="10" t="s">
        <v>41</v>
      </c>
    </row>
    <row r="10" spans="1:2" ht="15.75" thickBot="1" x14ac:dyDescent="0.3">
      <c r="A10" s="25" t="s">
        <v>149</v>
      </c>
      <c r="B10" s="11" t="s">
        <v>41</v>
      </c>
    </row>
  </sheetData>
  <sheetProtection algorithmName="SHA-512" hashValue="Dlr5aXAVgbaPuTvLh84SrtvRxh7R5Mgw5U48fd4zWt3Vj4jx1lDTlYUhdoDClPD+qzJbfLZEIp0RmAF4GzeaRA==" saltValue="BU3PqXxB82CnDkRBjCtodQ==" spinCount="100000" sheet="1" formatCells="0" formatColumns="0" formatRows="0" insertColumns="0" insertRows="0" insertHyperlinks="0" deleteColumns="0" deleteRows="0" sort="0" autoFilter="0" pivotTables="0"/>
  <autoFilter ref="A2:B2" xr:uid="{2C6643A9-E743-46BD-B60B-640833D07576}">
    <sortState xmlns:xlrd2="http://schemas.microsoft.com/office/spreadsheetml/2017/richdata2" ref="A3:B24">
      <sortCondition ref="A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9AF8E-731E-484E-9C07-56D741420D4A}">
  <dimension ref="A1:B9"/>
  <sheetViews>
    <sheetView workbookViewId="0">
      <selection activeCell="B14" sqref="B14"/>
    </sheetView>
  </sheetViews>
  <sheetFormatPr defaultRowHeight="15" x14ac:dyDescent="0.25"/>
  <cols>
    <col min="1" max="1" width="17.140625" customWidth="1"/>
    <col min="2" max="2" width="48.7109375" customWidth="1"/>
  </cols>
  <sheetData>
    <row r="1" spans="1:2" ht="15.75" thickBot="1" x14ac:dyDescent="0.3">
      <c r="A1" s="3" t="s">
        <v>25</v>
      </c>
    </row>
    <row r="2" spans="1:2" ht="15.75" thickBot="1" x14ac:dyDescent="0.3">
      <c r="A2" s="7" t="s">
        <v>26</v>
      </c>
      <c r="B2" s="8" t="s">
        <v>123</v>
      </c>
    </row>
    <row r="3" spans="1:2" x14ac:dyDescent="0.25">
      <c r="A3" s="26" t="s">
        <v>67</v>
      </c>
      <c r="B3" s="9" t="s">
        <v>142</v>
      </c>
    </row>
    <row r="4" spans="1:2" x14ac:dyDescent="0.25">
      <c r="A4" s="21" t="s">
        <v>37</v>
      </c>
      <c r="B4" s="10" t="s">
        <v>151</v>
      </c>
    </row>
    <row r="5" spans="1:2" x14ac:dyDescent="0.25">
      <c r="A5" s="21" t="s">
        <v>38</v>
      </c>
      <c r="B5" s="10" t="s">
        <v>143</v>
      </c>
    </row>
    <row r="6" spans="1:2" x14ac:dyDescent="0.25">
      <c r="A6" s="24" t="s">
        <v>138</v>
      </c>
      <c r="B6" s="20" t="s">
        <v>144</v>
      </c>
    </row>
    <row r="7" spans="1:2" x14ac:dyDescent="0.25">
      <c r="A7" s="21" t="s">
        <v>127</v>
      </c>
      <c r="B7" s="10" t="s">
        <v>152</v>
      </c>
    </row>
    <row r="8" spans="1:2" x14ac:dyDescent="0.25">
      <c r="A8" s="21" t="s">
        <v>91</v>
      </c>
      <c r="B8" s="10" t="s">
        <v>151</v>
      </c>
    </row>
    <row r="9" spans="1:2" ht="15.75" thickBot="1" x14ac:dyDescent="0.3">
      <c r="A9" s="27" t="s">
        <v>36</v>
      </c>
      <c r="B9" s="11" t="s">
        <v>153</v>
      </c>
    </row>
  </sheetData>
  <sheetProtection algorithmName="SHA-512" hashValue="xI3mTzh3JtkL8E1u5A349LHYg81juUPhPKG1THtqKYt/bPBWdZhjxI1QzACdJe1nfmQimI47RnY3/s7KKP4X6A==" saltValue="yZ8NMhXpaMF8sl1GMBQkrQ==" spinCount="100000" sheet="1" formatCells="0" formatColumns="0" formatRows="0" insertColumns="0" insertRows="0" insertHyperlinks="0" deleteColumns="0" deleteRows="0" sort="0" autoFilter="0" pivotTables="0"/>
  <autoFilter ref="A2:B2" xr:uid="{F6040A88-BF54-4C15-8FCF-38C946552697}">
    <sortState xmlns:xlrd2="http://schemas.microsoft.com/office/spreadsheetml/2017/richdata2" ref="A3:B14">
      <sortCondition ref="A2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3456-8860-4B04-A98B-DF33F3B01D63}">
  <dimension ref="A1:B3"/>
  <sheetViews>
    <sheetView workbookViewId="0">
      <selection activeCell="B14" sqref="B14"/>
    </sheetView>
  </sheetViews>
  <sheetFormatPr defaultRowHeight="15" x14ac:dyDescent="0.25"/>
  <cols>
    <col min="1" max="1" width="19.85546875" customWidth="1"/>
    <col min="2" max="2" width="54.5703125" customWidth="1"/>
  </cols>
  <sheetData>
    <row r="1" spans="1:2" ht="15.75" thickBot="1" x14ac:dyDescent="0.3">
      <c r="A1" s="5" t="s">
        <v>23</v>
      </c>
    </row>
    <row r="2" spans="1:2" ht="15.75" thickBot="1" x14ac:dyDescent="0.3">
      <c r="A2" s="6" t="s">
        <v>26</v>
      </c>
      <c r="B2" s="6" t="s">
        <v>154</v>
      </c>
    </row>
    <row r="3" spans="1:2" ht="20.100000000000001" customHeight="1" x14ac:dyDescent="0.25">
      <c r="A3" s="17" t="s">
        <v>93</v>
      </c>
      <c r="B3" s="17" t="s">
        <v>35</v>
      </c>
    </row>
  </sheetData>
  <sheetProtection algorithmName="SHA-512" hashValue="KW5gN6juViJupvXRu9FPU3pWpXs/NC3qFurA/D8mb/iwT98GcDPGvc3smORgM7T+t1G8wLq3iiShkx192uTeAQ==" saltValue="N7z1nVPrK1qpPFYQVhq9sA==" spinCount="100000" sheet="1" formatCells="0" formatColumns="0" formatRows="0" insertColumns="0" insertRows="0" insertHyperlinks="0" deleteColumns="0" deleteRows="0" sort="0" autoFilter="0" pivotTables="0"/>
  <autoFilter ref="A2:B2" xr:uid="{0C236B50-45FF-4FF3-85D3-828E20D791E5}">
    <sortState xmlns:xlrd2="http://schemas.microsoft.com/office/spreadsheetml/2017/richdata2" ref="A3:B7">
      <sortCondition ref="A2"/>
    </sortState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EB271-6C42-4B7A-B348-D2798ECCC90A}">
  <dimension ref="A1:E15"/>
  <sheetViews>
    <sheetView workbookViewId="0">
      <selection activeCell="F22" sqref="F22"/>
    </sheetView>
  </sheetViews>
  <sheetFormatPr defaultRowHeight="15" x14ac:dyDescent="0.25"/>
  <cols>
    <col min="1" max="1" width="35.5703125" customWidth="1"/>
    <col min="2" max="2" width="10.85546875" customWidth="1"/>
  </cols>
  <sheetData>
    <row r="1" spans="1:5" ht="56.45" customHeight="1" x14ac:dyDescent="0.25">
      <c r="A1" s="119" t="s">
        <v>204</v>
      </c>
      <c r="B1" s="119"/>
      <c r="C1" s="119"/>
      <c r="D1" s="119"/>
      <c r="E1" s="119"/>
    </row>
    <row r="2" spans="1:5" x14ac:dyDescent="0.25">
      <c r="A2" s="3" t="s">
        <v>33</v>
      </c>
    </row>
    <row r="3" spans="1:5" x14ac:dyDescent="0.25">
      <c r="A3" s="28" t="s">
        <v>65</v>
      </c>
    </row>
    <row r="4" spans="1:5" x14ac:dyDescent="0.25">
      <c r="A4" s="28" t="s">
        <v>64</v>
      </c>
    </row>
    <row r="5" spans="1:5" x14ac:dyDescent="0.25">
      <c r="A5" s="28" t="s">
        <v>128</v>
      </c>
    </row>
    <row r="6" spans="1:5" x14ac:dyDescent="0.25">
      <c r="A6" s="28" t="s">
        <v>62</v>
      </c>
    </row>
    <row r="7" spans="1:5" x14ac:dyDescent="0.25">
      <c r="A7" s="28" t="s">
        <v>69</v>
      </c>
    </row>
    <row r="8" spans="1:5" x14ac:dyDescent="0.25">
      <c r="A8" s="28" t="s">
        <v>48</v>
      </c>
    </row>
    <row r="9" spans="1:5" x14ac:dyDescent="0.25">
      <c r="A9" s="28" t="s">
        <v>81</v>
      </c>
    </row>
    <row r="10" spans="1:5" x14ac:dyDescent="0.25">
      <c r="A10" s="28" t="s">
        <v>129</v>
      </c>
    </row>
    <row r="11" spans="1:5" x14ac:dyDescent="0.25">
      <c r="A11" s="28" t="s">
        <v>46</v>
      </c>
    </row>
    <row r="12" spans="1:5" x14ac:dyDescent="0.25">
      <c r="A12" s="28" t="s">
        <v>155</v>
      </c>
    </row>
    <row r="13" spans="1:5" x14ac:dyDescent="0.25">
      <c r="A13" s="28" t="s">
        <v>43</v>
      </c>
    </row>
    <row r="14" spans="1:5" x14ac:dyDescent="0.25">
      <c r="A14" s="28" t="s">
        <v>63</v>
      </c>
    </row>
    <row r="15" spans="1:5" ht="15.75" thickBot="1" x14ac:dyDescent="0.3">
      <c r="A15" s="29" t="s">
        <v>131</v>
      </c>
    </row>
  </sheetData>
  <sheetProtection algorithmName="SHA-512" hashValue="IyN5v1FT4p1TpJrc9iP3/fZnOqa0KVCITtx/8HaEDfTCcmLbhHXrrUJYA8rBMW//OUzUJs09jrjBcrmMVv5gQA==" saltValue="nQixO3K0KWe6W+hfgB/bGQ==" spinCount="100000" sheet="1" formatCells="0" formatColumns="0" formatRows="0" insertColumns="0" insertRows="0" insertHyperlinks="0" deleteColumns="0" deleteRows="0" sort="0" autoFilter="0" pivotTables="0"/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7</vt:i4>
      </vt:variant>
    </vt:vector>
  </HeadingPairs>
  <TitlesOfParts>
    <vt:vector size="7" baseType="lpstr">
      <vt:lpstr>ASFALTAVIMO SARAŠAS</vt:lpstr>
      <vt:lpstr>1. Gyventojų tankumas</vt:lpstr>
      <vt:lpstr>2. Gatves kategorija</vt:lpstr>
      <vt:lpstr>3. Gretimybės</vt:lpstr>
      <vt:lpstr>4. Jungtis su rajonu</vt:lpstr>
      <vt:lpstr>5. Viešasis transportas</vt:lpstr>
      <vt:lpstr>6. Oro kokybės planas</vt:lpstr>
    </vt:vector>
  </TitlesOfParts>
  <Company>Siauliu miesto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 Bružienė</dc:creator>
  <cp:lastModifiedBy>Viktorija Žutautė</cp:lastModifiedBy>
  <cp:lastPrinted>2023-06-12T12:12:11Z</cp:lastPrinted>
  <dcterms:created xsi:type="dcterms:W3CDTF">2021-02-22T18:11:01Z</dcterms:created>
  <dcterms:modified xsi:type="dcterms:W3CDTF">2025-02-07T09:12:31Z</dcterms:modified>
</cp:coreProperties>
</file>